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FEDER\documentos WEB\"/>
    </mc:Choice>
  </mc:AlternateContent>
  <bookViews>
    <workbookView xWindow="0" yWindow="0" windowWidth="28800" windowHeight="11730"/>
  </bookViews>
  <sheets>
    <sheet name="Indice" sheetId="1" r:id="rId1"/>
    <sheet name="Modalida_A_y_Modalidad_B" sheetId="2" r:id="rId2"/>
    <sheet name="Modalida_A_y_Modalidad_B__IPsin" sheetId="8" r:id="rId3"/>
    <sheet name="SubModalida_A1_subModalidad_B1" sheetId="9" r:id="rId4"/>
    <sheet name="Modalidad_C" sheetId="10" r:id="rId5"/>
    <sheet name="subModalidad_C1" sheetId="11" r:id="rId6"/>
  </sheets>
  <definedNames>
    <definedName name="_xlnm.Print_Area" localSheetId="1">Modalida_A_y_Modalidad_B!$B$2:$I$37</definedName>
    <definedName name="_xlnm.Print_Area" localSheetId="2">Modalida_A_y_Modalidad_B__IPsin!$B$2:$I$37</definedName>
    <definedName name="_xlnm.Print_Area" localSheetId="4">Modalidad_C!$B$2:$I$37</definedName>
    <definedName name="_xlnm.Print_Area" localSheetId="3">SubModalida_A1_subModalidad_B1!$B$2:$I$37</definedName>
    <definedName name="_xlnm.Print_Area" localSheetId="5">subModalidad_C1!$B$2:$I$37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K33" i="11"/>
  <c r="K20" i="11"/>
  <c r="I22" i="11"/>
  <c r="K33" i="10"/>
  <c r="K20" i="10"/>
  <c r="I22" i="10"/>
  <c r="K33" i="9"/>
  <c r="K20" i="9"/>
  <c r="I22" i="9"/>
  <c r="K33" i="8"/>
  <c r="K20" i="8"/>
  <c r="I22" i="8"/>
  <c r="K33" i="2"/>
  <c r="I22" i="2"/>
  <c r="I35" i="2"/>
  <c r="K32" i="2"/>
  <c r="K31" i="2"/>
  <c r="K34" i="2"/>
  <c r="K35" i="2"/>
  <c r="I35" i="11"/>
  <c r="K32" i="11"/>
  <c r="K31" i="11"/>
  <c r="K31" i="10"/>
  <c r="I35" i="10"/>
  <c r="K32" i="10"/>
  <c r="K31" i="9"/>
  <c r="I35" i="9"/>
  <c r="K32" i="9"/>
  <c r="K31" i="8"/>
  <c r="I35" i="8"/>
  <c r="K32" i="8"/>
  <c r="K34" i="8"/>
  <c r="K35" i="8"/>
  <c r="G8" i="2"/>
  <c r="L34" i="2"/>
  <c r="K34" i="9"/>
  <c r="K35" i="9"/>
  <c r="G8" i="9"/>
  <c r="K34" i="11"/>
  <c r="K34" i="10"/>
  <c r="K35" i="11"/>
  <c r="I34" i="11"/>
  <c r="I36" i="11"/>
  <c r="L36" i="11"/>
  <c r="I34" i="2"/>
  <c r="I36" i="2"/>
  <c r="L36" i="2"/>
  <c r="K35" i="10"/>
  <c r="G8" i="8"/>
  <c r="L34" i="8"/>
  <c r="I34" i="8"/>
  <c r="I36" i="8"/>
  <c r="L34" i="9"/>
  <c r="I34" i="9"/>
  <c r="I36" i="9"/>
  <c r="I34" i="10"/>
  <c r="I36" i="10"/>
  <c r="G10" i="10"/>
  <c r="G8" i="10"/>
  <c r="L34" i="10"/>
  <c r="G10" i="11"/>
  <c r="L34" i="11"/>
  <c r="G8" i="11"/>
  <c r="G10" i="2"/>
  <c r="G10" i="8"/>
  <c r="L36" i="8"/>
  <c r="G10" i="9"/>
  <c r="L36" i="9"/>
  <c r="L36" i="10"/>
</calcChain>
</file>

<file path=xl/sharedStrings.xml><?xml version="1.0" encoding="utf-8"?>
<sst xmlns="http://schemas.openxmlformats.org/spreadsheetml/2006/main" count="253" uniqueCount="54">
  <si>
    <t>Personal joven emergente sin vinculación o vinculación parcial</t>
  </si>
  <si>
    <t>Personal investigador doctor</t>
  </si>
  <si>
    <t>Personal predoctoral</t>
  </si>
  <si>
    <t>Personal de apoyo con titulación superior</t>
  </si>
  <si>
    <t>Personal de apoyo con otra titulación</t>
  </si>
  <si>
    <t>PERSONAL SOLICITADO PARA CONTRATAR CON CARGO AL PROYECTO:</t>
  </si>
  <si>
    <t>DISTRIBUCIÓN DEL PRESUPUESTO DE LA ACTIVIDAD:</t>
  </si>
  <si>
    <t>RESUMEN DEL PRESUPUESTO</t>
  </si>
  <si>
    <t>Gastos de personal a contratar con cargo a la ayuda solicitada*</t>
  </si>
  <si>
    <t>Costes de adquisición, de alquiler, de mantenimiento o reparación de equipamiento y material científico, material bibliográfico y programas y equipos informáticos.</t>
  </si>
  <si>
    <t>Costes de conocimientos técnicos y patentes. Costes de solicitud y otros costes derivados del mantenimiento de derechos de propiedad industrial o intelectual.</t>
  </si>
  <si>
    <t>Costes de contratación de servicios externos y consultorías.</t>
  </si>
  <si>
    <t>Costes de subcontratación de la actividad, en su caso.</t>
  </si>
  <si>
    <t>Costes de utilización de servicios generales, en su caso.</t>
  </si>
  <si>
    <t>Gastos de desplazamiento, viajes y dietas</t>
  </si>
  <si>
    <r>
      <t xml:space="preserve">Gastos de estancias breves en centros de investigación y/o empresas, (Cabe incluir en dicho gasto, los gastos de estancia de un invetigador a nuestra Universidad) </t>
    </r>
    <r>
      <rPr>
        <b/>
        <sz val="11"/>
        <color theme="1"/>
        <rFont val="Calibri"/>
        <family val="2"/>
        <scheme val="minor"/>
      </rPr>
      <t>EN LA CONVOCATORIA SE ESTABLE MÁX 3 MESES.</t>
    </r>
  </si>
  <si>
    <t>Cuotas de inscripción en cursos de corta duración, congresos, jornadas, etc.</t>
  </si>
  <si>
    <t>Costes de organización de actividades de transferencia, difusión y divulgación científica, organización de congresos, simposios, cursos, seminarios, jornadas, foros y exposiciones.</t>
  </si>
  <si>
    <t>Gastos de publicación, edición, páginas web y gastos de difusión o publicidad de la actuación y/o de sus resultados.</t>
  </si>
  <si>
    <t>Gastos derivados del informe de auditor (1,5 % del importe total de los gastos del proyecto).</t>
  </si>
  <si>
    <t>Costes indirectos  (10% del importe total de los gastos de personal)</t>
  </si>
  <si>
    <t>IMPORTE TOTAL</t>
  </si>
  <si>
    <t>* Se incluirá todos los gastos estimados del nuevo personal a contratar, incluido los destinados a la contratación de investigadores principales emergentes sin vinculación o vinculación parcial con la Universidad conforme a los costes máximos establecidos en las bases reguladoras.</t>
  </si>
  <si>
    <t>Costes de adquisición, de material fungible, suministros y productos similares específico para la actividad de investigación.</t>
  </si>
  <si>
    <t>5.7.</t>
  </si>
  <si>
    <t>5.6.</t>
  </si>
  <si>
    <t>CATEGORÍA DE PERSONAL</t>
  </si>
  <si>
    <t>IMPORTE</t>
  </si>
  <si>
    <t>Coste personal:</t>
  </si>
  <si>
    <t>Costes personal:</t>
  </si>
  <si>
    <t>Costes indirectos:</t>
  </si>
  <si>
    <t>Costes directos:</t>
  </si>
  <si>
    <t>Costes auditoria</t>
  </si>
  <si>
    <t>MODALIDAD A - MODALIDAD B</t>
  </si>
  <si>
    <t>IP Consolidado</t>
  </si>
  <si>
    <t>IP Emergente [CON VINCULACIÓN LABORAL]</t>
  </si>
  <si>
    <t>Categoría IP</t>
  </si>
  <si>
    <t>Plazo de Ejecución:</t>
  </si>
  <si>
    <t>2 años</t>
  </si>
  <si>
    <t>Cuantía Máxima subvencionable:</t>
  </si>
  <si>
    <t>-</t>
  </si>
  <si>
    <t>[Costes directos]</t>
  </si>
  <si>
    <t>[Con Costes de Personal]</t>
  </si>
  <si>
    <t>HERRAMIENTA DE AYUDA PARA CALCULAR EL PRESUPUESTO</t>
  </si>
  <si>
    <t>Semisuma</t>
  </si>
  <si>
    <t>IMPORTE TOTAL
SOLICITADO (SIN IVA)
(euros)</t>
  </si>
  <si>
    <t>Cumplimentar los recuadros de este color, el resto se calcula automáticamente</t>
  </si>
  <si>
    <t>3 años</t>
  </si>
  <si>
    <t>IP Emergente [CON y SIN VINCULACIÓN LABORAL]</t>
  </si>
  <si>
    <t>subMODALIDAD A1 - subMODALIDAD B1</t>
  </si>
  <si>
    <t>MODALIDAD C</t>
  </si>
  <si>
    <t>1 año</t>
  </si>
  <si>
    <t>subMODALIDAD C1</t>
  </si>
  <si>
    <t xml:space="preserve">IP Emergente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</si>
</sst>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_€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0" xfId="0" applyBorder="1"/>
    <xf numFmtId="0" fontId="0" fillId="0" borderId="10" xfId="0" applyBorder="1"/>
    <xf numFmtId="0" fontId="5" fillId="0" borderId="9" xfId="0" applyFont="1" applyBorder="1" applyAlignment="1">
      <alignment horizontal="left"/>
    </xf>
    <xf numFmtId="164" fontId="1" fillId="0" borderId="0" xfId="0" applyNumberFormat="1" applyFont="1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3" xfId="0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165" fontId="0" fillId="0" borderId="0" xfId="0" applyNumberFormat="1" applyAlignment="1" applyProtection="1">
      <alignment vertical="center" wrapText="1"/>
      <protection hidden="1"/>
    </xf>
    <xf numFmtId="165" fontId="4" fillId="8" borderId="2" xfId="0" applyNumberFormat="1" applyFont="1" applyFill="1" applyBorder="1" applyAlignment="1">
      <alignment horizontal="right" vertical="center" wrapText="1" indent="2"/>
    </xf>
    <xf numFmtId="165" fontId="4" fillId="6" borderId="2" xfId="0" applyNumberFormat="1" applyFont="1" applyFill="1" applyBorder="1" applyAlignment="1" applyProtection="1">
      <alignment horizontal="right" vertical="center" wrapText="1" indent="2"/>
      <protection locked="0"/>
    </xf>
    <xf numFmtId="165" fontId="4" fillId="7" borderId="2" xfId="0" applyNumberFormat="1" applyFont="1" applyFill="1" applyBorder="1" applyAlignment="1">
      <alignment horizontal="right" vertical="center" wrapText="1" indent="2"/>
    </xf>
    <xf numFmtId="0" fontId="9" fillId="5" borderId="0" xfId="0" applyFont="1" applyFill="1" applyBorder="1"/>
    <xf numFmtId="0" fontId="0" fillId="5" borderId="0" xfId="0" applyFill="1" applyBorder="1"/>
    <xf numFmtId="0" fontId="0" fillId="0" borderId="0" xfId="0" applyProtection="1">
      <protection locked="0"/>
    </xf>
    <xf numFmtId="165" fontId="4" fillId="6" borderId="2" xfId="0" applyNumberFormat="1" applyFont="1" applyFill="1" applyBorder="1" applyAlignment="1" applyProtection="1">
      <alignment horizontal="right" vertical="center" indent="1"/>
      <protection locked="0"/>
    </xf>
    <xf numFmtId="165" fontId="5" fillId="9" borderId="2" xfId="0" applyNumberFormat="1" applyFont="1" applyFill="1" applyBorder="1" applyAlignment="1">
      <alignment horizontal="right" vertical="center" wrapText="1" indent="2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2" xfId="0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6" fillId="4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20"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rgb="FFFF0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ubModalida_A1_subModalidad_B1!A1"/><Relationship Id="rId2" Type="http://schemas.openxmlformats.org/officeDocument/2006/relationships/hyperlink" Target="#Modalida_A_y_Modalidad_B__IPsin!A1"/><Relationship Id="rId1" Type="http://schemas.openxmlformats.org/officeDocument/2006/relationships/hyperlink" Target="#Modalida_A_y_Modalidad_B!A1"/><Relationship Id="rId5" Type="http://schemas.openxmlformats.org/officeDocument/2006/relationships/hyperlink" Target="#subModalidad_C1!A1"/><Relationship Id="rId4" Type="http://schemas.openxmlformats.org/officeDocument/2006/relationships/hyperlink" Target="#Modalidad_C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1</xdr:row>
      <xdr:rowOff>19050</xdr:rowOff>
    </xdr:from>
    <xdr:to>
      <xdr:col>15</xdr:col>
      <xdr:colOff>171450</xdr:colOff>
      <xdr:row>7</xdr:row>
      <xdr:rowOff>19050</xdr:rowOff>
    </xdr:to>
    <xdr:grpSp>
      <xdr:nvGrpSpPr>
        <xdr:cNvPr id="26" name="Grupo 25">
          <a:hlinkClick xmlns:r="http://schemas.openxmlformats.org/officeDocument/2006/relationships" r:id="rId1"/>
        </xdr:cNvPr>
        <xdr:cNvGrpSpPr/>
      </xdr:nvGrpSpPr>
      <xdr:grpSpPr>
        <a:xfrm>
          <a:off x="209549" y="209550"/>
          <a:ext cx="11228615" cy="1143000"/>
          <a:chOff x="238124" y="2876550"/>
          <a:chExt cx="11229976" cy="1143000"/>
        </a:xfrm>
      </xdr:grpSpPr>
      <xdr:sp macro="" textlink="">
        <xdr:nvSpPr>
          <xdr:cNvPr id="20" name="Rectángulo redondeado 19"/>
          <xdr:cNvSpPr/>
        </xdr:nvSpPr>
        <xdr:spPr>
          <a:xfrm>
            <a:off x="238124" y="2876550"/>
            <a:ext cx="11229976" cy="1143000"/>
          </a:xfrm>
          <a:prstGeom prst="roundRect">
            <a:avLst/>
          </a:prstGeom>
          <a:ln w="254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2400" b="1">
                <a:solidFill>
                  <a:schemeClr val="tx1"/>
                </a:solidFill>
              </a:rPr>
              <a:t>MODALIDAD A -</a:t>
            </a:r>
            <a:r>
              <a:rPr lang="es-ES" sz="2400" b="1" baseline="0">
                <a:solidFill>
                  <a:schemeClr val="tx1"/>
                </a:solidFill>
              </a:rPr>
              <a:t> MODALIDAD B</a:t>
            </a:r>
            <a:endParaRPr lang="es-ES" sz="2400" b="1">
              <a:solidFill>
                <a:schemeClr val="tx1"/>
              </a:solidFill>
            </a:endParaRPr>
          </a:p>
        </xdr:txBody>
      </xdr:sp>
      <xdr:grpSp>
        <xdr:nvGrpSpPr>
          <xdr:cNvPr id="21" name="Grupo 20"/>
          <xdr:cNvGrpSpPr/>
        </xdr:nvGrpSpPr>
        <xdr:grpSpPr>
          <a:xfrm>
            <a:off x="341411" y="3343275"/>
            <a:ext cx="11014014" cy="619125"/>
            <a:chOff x="3629025" y="1752600"/>
            <a:chExt cx="11172825" cy="619125"/>
          </a:xfrm>
        </xdr:grpSpPr>
        <xdr:sp macro="" textlink="">
          <xdr:nvSpPr>
            <xdr:cNvPr id="22" name="Rectángulo 21"/>
            <xdr:cNvSpPr/>
          </xdr:nvSpPr>
          <xdr:spPr>
            <a:xfrm>
              <a:off x="3629025" y="1752600"/>
              <a:ext cx="4105275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/>
                <a:t>- IP</a:t>
              </a:r>
              <a:r>
                <a:rPr lang="es-ES" sz="1600" b="1" baseline="0"/>
                <a:t> Consolidado</a:t>
              </a:r>
            </a:p>
            <a:p>
              <a:pPr algn="l"/>
              <a:r>
                <a:rPr lang="es-ES" sz="1600" b="1" baseline="0"/>
                <a:t>- IP Emergente [CON VINCULACIÓN LABORAL]</a:t>
              </a:r>
              <a:endParaRPr lang="es-ES" sz="1600" b="1"/>
            </a:p>
          </xdr:txBody>
        </xdr:sp>
        <xdr:sp macro="" textlink="">
          <xdr:nvSpPr>
            <xdr:cNvPr id="23" name="Rectángulo 22"/>
            <xdr:cNvSpPr/>
          </xdr:nvSpPr>
          <xdr:spPr>
            <a:xfrm>
              <a:off x="7772399" y="1752600"/>
              <a:ext cx="2228851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Plazo Ejecución: 2 años</a:t>
              </a:r>
              <a:endParaRPr lang="es-ES" sz="1600" b="1"/>
            </a:p>
          </xdr:txBody>
        </xdr:sp>
        <xdr:sp macro="" textlink="">
          <xdr:nvSpPr>
            <xdr:cNvPr id="24" name="Rectángulo 23"/>
            <xdr:cNvSpPr/>
          </xdr:nvSpPr>
          <xdr:spPr>
            <a:xfrm>
              <a:off x="10039349" y="1752600"/>
              <a:ext cx="4762501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Cuantía Máxima:</a:t>
              </a:r>
              <a:endParaRPr lang="es-ES" sz="1600" b="1"/>
            </a:p>
          </xdr:txBody>
        </xdr:sp>
        <xdr:sp macro="" textlink="">
          <xdr:nvSpPr>
            <xdr:cNvPr id="25" name="Rectángulo 24"/>
            <xdr:cNvSpPr/>
          </xdr:nvSpPr>
          <xdr:spPr>
            <a:xfrm>
              <a:off x="11582399" y="1752600"/>
              <a:ext cx="3171826" cy="61912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400" b="1" baseline="0"/>
                <a:t>- 40.000 € [Costes directos]</a:t>
              </a:r>
            </a:p>
            <a:p>
              <a:pPr algn="l"/>
              <a:r>
                <a:rPr lang="es-ES" sz="1400" b="1" baseline="0"/>
                <a:t>- 100.000 € [con costes de personal]</a:t>
              </a:r>
              <a:endParaRPr lang="es-ES" sz="1400" b="1"/>
            </a:p>
          </xdr:txBody>
        </xdr:sp>
      </xdr:grpSp>
    </xdr:grpSp>
    <xdr:clientData/>
  </xdr:twoCellAnchor>
  <xdr:twoCellAnchor>
    <xdr:from>
      <xdr:col>0</xdr:col>
      <xdr:colOff>209549</xdr:colOff>
      <xdr:row>7</xdr:row>
      <xdr:rowOff>92869</xdr:rowOff>
    </xdr:from>
    <xdr:to>
      <xdr:col>15</xdr:col>
      <xdr:colOff>171450</xdr:colOff>
      <xdr:row>13</xdr:row>
      <xdr:rowOff>92869</xdr:rowOff>
    </xdr:to>
    <xdr:grpSp>
      <xdr:nvGrpSpPr>
        <xdr:cNvPr id="27" name="Grupo 26">
          <a:hlinkClick xmlns:r="http://schemas.openxmlformats.org/officeDocument/2006/relationships" r:id="rId2"/>
        </xdr:cNvPr>
        <xdr:cNvGrpSpPr/>
      </xdr:nvGrpSpPr>
      <xdr:grpSpPr>
        <a:xfrm>
          <a:off x="209549" y="1426369"/>
          <a:ext cx="11228615" cy="1700893"/>
          <a:chOff x="238124" y="2876550"/>
          <a:chExt cx="11229976" cy="1143000"/>
        </a:xfrm>
      </xdr:grpSpPr>
      <xdr:sp macro="" textlink="">
        <xdr:nvSpPr>
          <xdr:cNvPr id="28" name="Rectángulo redondeado 27"/>
          <xdr:cNvSpPr/>
        </xdr:nvSpPr>
        <xdr:spPr>
          <a:xfrm>
            <a:off x="238124" y="2876550"/>
            <a:ext cx="11229976" cy="1143000"/>
          </a:xfrm>
          <a:prstGeom prst="roundRect">
            <a:avLst/>
          </a:prstGeom>
          <a:solidFill>
            <a:schemeClr val="accent3">
              <a:lumMod val="75000"/>
            </a:schemeClr>
          </a:solidFill>
          <a:ln w="254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2400" b="1">
                <a:solidFill>
                  <a:schemeClr val="tx1"/>
                </a:solidFill>
              </a:rPr>
              <a:t>MODALIDAD A - MODALIDAD</a:t>
            </a:r>
            <a:r>
              <a:rPr lang="es-ES" sz="2400" b="1" baseline="0">
                <a:solidFill>
                  <a:schemeClr val="tx1"/>
                </a:solidFill>
              </a:rPr>
              <a:t> B</a:t>
            </a:r>
            <a:endParaRPr lang="es-ES" sz="2400" b="1">
              <a:solidFill>
                <a:schemeClr val="tx1"/>
              </a:solidFill>
            </a:endParaRPr>
          </a:p>
        </xdr:txBody>
      </xdr:sp>
      <xdr:grpSp>
        <xdr:nvGrpSpPr>
          <xdr:cNvPr id="29" name="Grupo 28"/>
          <xdr:cNvGrpSpPr/>
        </xdr:nvGrpSpPr>
        <xdr:grpSpPr>
          <a:xfrm>
            <a:off x="341411" y="3343275"/>
            <a:ext cx="11014014" cy="619125"/>
            <a:chOff x="3629025" y="1752600"/>
            <a:chExt cx="11172825" cy="619125"/>
          </a:xfrm>
        </xdr:grpSpPr>
        <xdr:sp macro="" textlink="">
          <xdr:nvSpPr>
            <xdr:cNvPr id="30" name="Rectángulo 29"/>
            <xdr:cNvSpPr/>
          </xdr:nvSpPr>
          <xdr:spPr>
            <a:xfrm>
              <a:off x="3629025" y="1752600"/>
              <a:ext cx="4105275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- IP Emergente </a:t>
              </a:r>
              <a:r>
                <a:rPr lang="es-ES" sz="1400" b="1" baseline="0"/>
                <a:t/>
              </a:r>
              <a:br>
                <a:rPr lang="es-ES" sz="1400" b="1" baseline="0"/>
              </a:br>
              <a:r>
                <a:rPr lang="es-ES" sz="1400" b="1" baseline="0"/>
                <a:t/>
              </a:r>
              <a:br>
                <a:rPr lang="es-ES" sz="1400" b="1" baseline="0"/>
              </a:br>
              <a:endParaRPr lang="es-ES" sz="1600" b="1"/>
            </a:p>
          </xdr:txBody>
        </xdr:sp>
        <xdr:sp macro="" textlink="">
          <xdr:nvSpPr>
            <xdr:cNvPr id="31" name="Rectángulo 30"/>
            <xdr:cNvSpPr/>
          </xdr:nvSpPr>
          <xdr:spPr>
            <a:xfrm>
              <a:off x="7772399" y="1752600"/>
              <a:ext cx="2228851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Plazo Ejecución: 3 años</a:t>
              </a:r>
              <a:endParaRPr lang="es-ES" sz="1600" b="1"/>
            </a:p>
          </xdr:txBody>
        </xdr:sp>
        <xdr:sp macro="" textlink="">
          <xdr:nvSpPr>
            <xdr:cNvPr id="32" name="Rectángulo 31"/>
            <xdr:cNvSpPr/>
          </xdr:nvSpPr>
          <xdr:spPr>
            <a:xfrm>
              <a:off x="10039349" y="1752600"/>
              <a:ext cx="4762501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Cuantía Máxima:</a:t>
              </a:r>
              <a:endParaRPr lang="es-ES" sz="1600" b="1"/>
            </a:p>
          </xdr:txBody>
        </xdr:sp>
        <xdr:sp macro="" textlink="">
          <xdr:nvSpPr>
            <xdr:cNvPr id="33" name="Rectángulo 32"/>
            <xdr:cNvSpPr/>
          </xdr:nvSpPr>
          <xdr:spPr>
            <a:xfrm>
              <a:off x="11582399" y="1752600"/>
              <a:ext cx="3171826" cy="61912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400" b="1" baseline="0"/>
                <a:t>- 50.000 € [Costes directos]</a:t>
              </a:r>
            </a:p>
            <a:p>
              <a:pPr algn="l"/>
              <a:r>
                <a:rPr lang="es-ES" sz="1400" b="1" baseline="0"/>
                <a:t>- 155.000 € [con costes de personal]</a:t>
              </a:r>
              <a:endParaRPr lang="es-ES" sz="1400" b="1"/>
            </a:p>
          </xdr:txBody>
        </xdr:sp>
      </xdr:grpSp>
    </xdr:grpSp>
    <xdr:clientData/>
  </xdr:twoCellAnchor>
  <xdr:twoCellAnchor>
    <xdr:from>
      <xdr:col>0</xdr:col>
      <xdr:colOff>209549</xdr:colOff>
      <xdr:row>13</xdr:row>
      <xdr:rowOff>166688</xdr:rowOff>
    </xdr:from>
    <xdr:to>
      <xdr:col>15</xdr:col>
      <xdr:colOff>171450</xdr:colOff>
      <xdr:row>19</xdr:row>
      <xdr:rowOff>166688</xdr:rowOff>
    </xdr:to>
    <xdr:grpSp>
      <xdr:nvGrpSpPr>
        <xdr:cNvPr id="34" name="Grupo 33">
          <a:hlinkClick xmlns:r="http://schemas.openxmlformats.org/officeDocument/2006/relationships" r:id="rId3"/>
        </xdr:cNvPr>
        <xdr:cNvGrpSpPr/>
      </xdr:nvGrpSpPr>
      <xdr:grpSpPr>
        <a:xfrm>
          <a:off x="209549" y="3201081"/>
          <a:ext cx="11228615" cy="1143000"/>
          <a:chOff x="238124" y="2876550"/>
          <a:chExt cx="11229976" cy="1143000"/>
        </a:xfrm>
      </xdr:grpSpPr>
      <xdr:sp macro="" textlink="">
        <xdr:nvSpPr>
          <xdr:cNvPr id="35" name="Rectángulo redondeado 34"/>
          <xdr:cNvSpPr/>
        </xdr:nvSpPr>
        <xdr:spPr>
          <a:xfrm>
            <a:off x="238124" y="2876550"/>
            <a:ext cx="11229976" cy="1143000"/>
          </a:xfrm>
          <a:prstGeom prst="roundRect">
            <a:avLst/>
          </a:prstGeom>
          <a:ln w="254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2400" b="1">
                <a:solidFill>
                  <a:schemeClr val="tx1"/>
                </a:solidFill>
              </a:rPr>
              <a:t>SUBMODALIDAD A1 -</a:t>
            </a:r>
            <a:r>
              <a:rPr lang="es-ES" sz="2400" b="1" baseline="0">
                <a:solidFill>
                  <a:schemeClr val="tx1"/>
                </a:solidFill>
              </a:rPr>
              <a:t> SUBMODALIDAD B1</a:t>
            </a:r>
            <a:endParaRPr lang="es-ES" sz="2400" b="1">
              <a:solidFill>
                <a:schemeClr val="tx1"/>
              </a:solidFill>
            </a:endParaRPr>
          </a:p>
        </xdr:txBody>
      </xdr:sp>
      <xdr:grpSp>
        <xdr:nvGrpSpPr>
          <xdr:cNvPr id="36" name="Grupo 35"/>
          <xdr:cNvGrpSpPr/>
        </xdr:nvGrpSpPr>
        <xdr:grpSpPr>
          <a:xfrm>
            <a:off x="341411" y="3343275"/>
            <a:ext cx="11014014" cy="619125"/>
            <a:chOff x="3629025" y="1752600"/>
            <a:chExt cx="11172825" cy="619125"/>
          </a:xfrm>
        </xdr:grpSpPr>
        <xdr:sp macro="" textlink="">
          <xdr:nvSpPr>
            <xdr:cNvPr id="37" name="Rectángulo 36"/>
            <xdr:cNvSpPr/>
          </xdr:nvSpPr>
          <xdr:spPr>
            <a:xfrm>
              <a:off x="3629025" y="1752600"/>
              <a:ext cx="4105275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/>
                <a:t>- IP</a:t>
              </a:r>
              <a:r>
                <a:rPr lang="es-ES" sz="1600" b="1" baseline="0"/>
                <a:t> Consolidado</a:t>
              </a:r>
            </a:p>
            <a:p>
              <a:pPr algn="l"/>
              <a:r>
                <a:rPr lang="es-ES" sz="1600" b="1" baseline="0"/>
                <a:t>- IP Emergente </a:t>
              </a:r>
              <a:r>
                <a:rPr lang="es-ES" sz="1300" b="1" baseline="0"/>
                <a:t>[CON Y SIN VINCULACIÓN LABORAL]</a:t>
              </a:r>
              <a:endParaRPr lang="es-ES" sz="1300" b="1"/>
            </a:p>
          </xdr:txBody>
        </xdr:sp>
        <xdr:sp macro="" textlink="">
          <xdr:nvSpPr>
            <xdr:cNvPr id="38" name="Rectángulo 37"/>
            <xdr:cNvSpPr/>
          </xdr:nvSpPr>
          <xdr:spPr>
            <a:xfrm>
              <a:off x="7772399" y="1752600"/>
              <a:ext cx="2228851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Plazo Ejecución: 1 año</a:t>
              </a:r>
              <a:endParaRPr lang="es-ES" sz="1600" b="1"/>
            </a:p>
          </xdr:txBody>
        </xdr:sp>
        <xdr:sp macro="" textlink="">
          <xdr:nvSpPr>
            <xdr:cNvPr id="39" name="Rectángulo 38"/>
            <xdr:cNvSpPr/>
          </xdr:nvSpPr>
          <xdr:spPr>
            <a:xfrm>
              <a:off x="10039349" y="1752600"/>
              <a:ext cx="4762501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Cuantía Máxima:</a:t>
              </a:r>
              <a:endParaRPr lang="es-ES" sz="1600" b="1"/>
            </a:p>
          </xdr:txBody>
        </xdr:sp>
        <xdr:sp macro="" textlink="">
          <xdr:nvSpPr>
            <xdr:cNvPr id="40" name="Rectángulo 39"/>
            <xdr:cNvSpPr/>
          </xdr:nvSpPr>
          <xdr:spPr>
            <a:xfrm>
              <a:off x="11582399" y="1752600"/>
              <a:ext cx="3171826" cy="61912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400" b="1" baseline="0"/>
                <a:t>- 20.000 € [Costes directos]</a:t>
              </a:r>
            </a:p>
            <a:p>
              <a:pPr algn="l"/>
              <a:r>
                <a:rPr lang="es-ES" sz="1400" b="1" baseline="0"/>
                <a:t>- 50.000 € [con costes de personal]</a:t>
              </a:r>
              <a:endParaRPr lang="es-ES" sz="1400" b="1"/>
            </a:p>
          </xdr:txBody>
        </xdr:sp>
      </xdr:grpSp>
    </xdr:grpSp>
    <xdr:clientData/>
  </xdr:twoCellAnchor>
  <xdr:twoCellAnchor>
    <xdr:from>
      <xdr:col>0</xdr:col>
      <xdr:colOff>209549</xdr:colOff>
      <xdr:row>20</xdr:row>
      <xdr:rowOff>50007</xdr:rowOff>
    </xdr:from>
    <xdr:to>
      <xdr:col>15</xdr:col>
      <xdr:colOff>171450</xdr:colOff>
      <xdr:row>26</xdr:row>
      <xdr:rowOff>50007</xdr:rowOff>
    </xdr:to>
    <xdr:grpSp>
      <xdr:nvGrpSpPr>
        <xdr:cNvPr id="48" name="Grupo 47">
          <a:hlinkClick xmlns:r="http://schemas.openxmlformats.org/officeDocument/2006/relationships" r:id="rId4"/>
        </xdr:cNvPr>
        <xdr:cNvGrpSpPr/>
      </xdr:nvGrpSpPr>
      <xdr:grpSpPr>
        <a:xfrm>
          <a:off x="209549" y="4417900"/>
          <a:ext cx="11228615" cy="1143000"/>
          <a:chOff x="238124" y="2876550"/>
          <a:chExt cx="11229976" cy="1143000"/>
        </a:xfrm>
      </xdr:grpSpPr>
      <xdr:sp macro="" textlink="">
        <xdr:nvSpPr>
          <xdr:cNvPr id="49" name="Rectángulo redondeado 48"/>
          <xdr:cNvSpPr/>
        </xdr:nvSpPr>
        <xdr:spPr>
          <a:xfrm>
            <a:off x="238124" y="2876550"/>
            <a:ext cx="11229976" cy="1143000"/>
          </a:xfrm>
          <a:prstGeom prst="roundRect">
            <a:avLst/>
          </a:prstGeom>
          <a:ln w="254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2400" b="1">
                <a:solidFill>
                  <a:schemeClr val="tx1"/>
                </a:solidFill>
              </a:rPr>
              <a:t>MODALIDAD C</a:t>
            </a:r>
          </a:p>
        </xdr:txBody>
      </xdr:sp>
      <xdr:grpSp>
        <xdr:nvGrpSpPr>
          <xdr:cNvPr id="50" name="Grupo 49"/>
          <xdr:cNvGrpSpPr/>
        </xdr:nvGrpSpPr>
        <xdr:grpSpPr>
          <a:xfrm>
            <a:off x="341411" y="3343275"/>
            <a:ext cx="11014014" cy="619125"/>
            <a:chOff x="3629025" y="1752600"/>
            <a:chExt cx="11172825" cy="619125"/>
          </a:xfrm>
        </xdr:grpSpPr>
        <xdr:sp macro="" textlink="">
          <xdr:nvSpPr>
            <xdr:cNvPr id="51" name="Rectángulo 50"/>
            <xdr:cNvSpPr/>
          </xdr:nvSpPr>
          <xdr:spPr>
            <a:xfrm>
              <a:off x="3629025" y="1752600"/>
              <a:ext cx="4105275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/>
                <a:t>- IP</a:t>
              </a:r>
              <a:r>
                <a:rPr lang="es-ES" sz="1600" b="1" baseline="0"/>
                <a:t> Consolidado</a:t>
              </a:r>
            </a:p>
            <a:p>
              <a:pPr algn="l"/>
              <a:r>
                <a:rPr lang="es-ES" sz="1600" b="1" baseline="0"/>
                <a:t>- IP Emergente </a:t>
              </a:r>
              <a:r>
                <a:rPr lang="es-ES" sz="1300" b="1" baseline="0"/>
                <a:t>[CON Y SIN VINCULACIÓN LABORAL]</a:t>
              </a:r>
              <a:endParaRPr lang="es-ES" sz="1300" b="1"/>
            </a:p>
          </xdr:txBody>
        </xdr:sp>
        <xdr:sp macro="" textlink="">
          <xdr:nvSpPr>
            <xdr:cNvPr id="52" name="Rectángulo 51"/>
            <xdr:cNvSpPr/>
          </xdr:nvSpPr>
          <xdr:spPr>
            <a:xfrm>
              <a:off x="7772399" y="1752600"/>
              <a:ext cx="2228851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Plazo Ejecución: 1 año</a:t>
              </a:r>
              <a:endParaRPr lang="es-ES" sz="1600" b="1"/>
            </a:p>
          </xdr:txBody>
        </xdr:sp>
        <xdr:sp macro="" textlink="">
          <xdr:nvSpPr>
            <xdr:cNvPr id="53" name="Rectángulo 52"/>
            <xdr:cNvSpPr/>
          </xdr:nvSpPr>
          <xdr:spPr>
            <a:xfrm>
              <a:off x="10039349" y="1752600"/>
              <a:ext cx="4762501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Cuantía Máxima:</a:t>
              </a:r>
              <a:endParaRPr lang="es-ES" sz="1600" b="1"/>
            </a:p>
          </xdr:txBody>
        </xdr:sp>
        <xdr:sp macro="" textlink="">
          <xdr:nvSpPr>
            <xdr:cNvPr id="54" name="Rectángulo 53"/>
            <xdr:cNvSpPr/>
          </xdr:nvSpPr>
          <xdr:spPr>
            <a:xfrm>
              <a:off x="11582399" y="1752600"/>
              <a:ext cx="3171826" cy="61912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400" b="1" baseline="0"/>
                <a:t>- 20.000 € [Costes directos]</a:t>
              </a:r>
            </a:p>
            <a:p>
              <a:pPr algn="l"/>
              <a:r>
                <a:rPr lang="es-ES" sz="1400" b="1" baseline="0"/>
                <a:t>- 50.000 € [con costes de personal]</a:t>
              </a:r>
              <a:endParaRPr lang="es-ES" sz="1400" b="1"/>
            </a:p>
          </xdr:txBody>
        </xdr:sp>
      </xdr:grpSp>
    </xdr:grpSp>
    <xdr:clientData/>
  </xdr:twoCellAnchor>
  <xdr:twoCellAnchor>
    <xdr:from>
      <xdr:col>0</xdr:col>
      <xdr:colOff>209549</xdr:colOff>
      <xdr:row>26</xdr:row>
      <xdr:rowOff>123825</xdr:rowOff>
    </xdr:from>
    <xdr:to>
      <xdr:col>15</xdr:col>
      <xdr:colOff>171450</xdr:colOff>
      <xdr:row>32</xdr:row>
      <xdr:rowOff>123825</xdr:rowOff>
    </xdr:to>
    <xdr:grpSp>
      <xdr:nvGrpSpPr>
        <xdr:cNvPr id="55" name="Grupo 54">
          <a:hlinkClick xmlns:r="http://schemas.openxmlformats.org/officeDocument/2006/relationships" r:id="rId5"/>
        </xdr:cNvPr>
        <xdr:cNvGrpSpPr/>
      </xdr:nvGrpSpPr>
      <xdr:grpSpPr>
        <a:xfrm>
          <a:off x="209549" y="5634718"/>
          <a:ext cx="11228615" cy="1143000"/>
          <a:chOff x="238124" y="2876550"/>
          <a:chExt cx="11229976" cy="1143000"/>
        </a:xfrm>
      </xdr:grpSpPr>
      <xdr:sp macro="" textlink="">
        <xdr:nvSpPr>
          <xdr:cNvPr id="56" name="Rectángulo redondeado 55"/>
          <xdr:cNvSpPr/>
        </xdr:nvSpPr>
        <xdr:spPr>
          <a:xfrm>
            <a:off x="238124" y="2876550"/>
            <a:ext cx="11229976" cy="1143000"/>
          </a:xfrm>
          <a:prstGeom prst="roundRect">
            <a:avLst/>
          </a:prstGeom>
          <a:ln w="254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2400" b="1">
                <a:solidFill>
                  <a:schemeClr val="tx1"/>
                </a:solidFill>
              </a:rPr>
              <a:t>SUBMODALIDAD C1</a:t>
            </a:r>
          </a:p>
        </xdr:txBody>
      </xdr:sp>
      <xdr:grpSp>
        <xdr:nvGrpSpPr>
          <xdr:cNvPr id="57" name="Grupo 56"/>
          <xdr:cNvGrpSpPr/>
        </xdr:nvGrpSpPr>
        <xdr:grpSpPr>
          <a:xfrm>
            <a:off x="341411" y="3343275"/>
            <a:ext cx="11014014" cy="619125"/>
            <a:chOff x="3629025" y="1752600"/>
            <a:chExt cx="11172825" cy="619125"/>
          </a:xfrm>
        </xdr:grpSpPr>
        <xdr:sp macro="" textlink="">
          <xdr:nvSpPr>
            <xdr:cNvPr id="58" name="Rectángulo 57"/>
            <xdr:cNvSpPr/>
          </xdr:nvSpPr>
          <xdr:spPr>
            <a:xfrm>
              <a:off x="3629025" y="1752600"/>
              <a:ext cx="4105275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/>
                <a:t>- IP</a:t>
              </a:r>
              <a:r>
                <a:rPr lang="es-ES" sz="1600" b="1" baseline="0"/>
                <a:t> Consolidado</a:t>
              </a:r>
            </a:p>
            <a:p>
              <a:pPr algn="l"/>
              <a:r>
                <a:rPr lang="es-ES" sz="1600" b="1" baseline="0"/>
                <a:t>- IP Emergente </a:t>
              </a:r>
              <a:r>
                <a:rPr lang="es-ES" sz="1300" b="1" baseline="0"/>
                <a:t>[CON Y SIN VINCULACIÓN LABORAL]</a:t>
              </a:r>
              <a:endParaRPr lang="es-ES" sz="1300" b="1"/>
            </a:p>
          </xdr:txBody>
        </xdr:sp>
        <xdr:sp macro="" textlink="">
          <xdr:nvSpPr>
            <xdr:cNvPr id="59" name="Rectángulo 58"/>
            <xdr:cNvSpPr/>
          </xdr:nvSpPr>
          <xdr:spPr>
            <a:xfrm>
              <a:off x="7772399" y="1752600"/>
              <a:ext cx="2228851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Plazo Ejecución: 1 año</a:t>
              </a:r>
              <a:endParaRPr lang="es-ES" sz="1600" b="1"/>
            </a:p>
          </xdr:txBody>
        </xdr:sp>
        <xdr:sp macro="" textlink="">
          <xdr:nvSpPr>
            <xdr:cNvPr id="60" name="Rectángulo 59"/>
            <xdr:cNvSpPr/>
          </xdr:nvSpPr>
          <xdr:spPr>
            <a:xfrm>
              <a:off x="10039349" y="1752600"/>
              <a:ext cx="4762501" cy="619125"/>
            </a:xfrm>
            <a:prstGeom prst="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600" b="1" baseline="0"/>
                <a:t>Cuantía Máxima:</a:t>
              </a:r>
              <a:endParaRPr lang="es-ES" sz="1600" b="1"/>
            </a:p>
          </xdr:txBody>
        </xdr:sp>
        <xdr:sp macro="" textlink="">
          <xdr:nvSpPr>
            <xdr:cNvPr id="61" name="Rectángulo 60"/>
            <xdr:cNvSpPr/>
          </xdr:nvSpPr>
          <xdr:spPr>
            <a:xfrm>
              <a:off x="11582399" y="1752600"/>
              <a:ext cx="3171826" cy="61912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ES" sz="1400" b="1" baseline="0"/>
                <a:t>- 20.000 € [Costes directos]</a:t>
              </a:r>
            </a:p>
            <a:p>
              <a:pPr algn="l"/>
              <a:r>
                <a:rPr lang="es-ES" sz="1400" b="1" baseline="0"/>
                <a:t>- 50.000 € [con costes de personal]</a:t>
              </a:r>
              <a:endParaRPr lang="es-ES" sz="1400" b="1"/>
            </a:p>
          </xdr:txBody>
        </xdr:sp>
      </xdr:grpSp>
    </xdr:grpSp>
    <xdr:clientData/>
  </xdr:twoCellAnchor>
  <xdr:twoCellAnchor>
    <xdr:from>
      <xdr:col>0</xdr:col>
      <xdr:colOff>340179</xdr:colOff>
      <xdr:row>11</xdr:row>
      <xdr:rowOff>79262</xdr:rowOff>
    </xdr:from>
    <xdr:to>
      <xdr:col>5</xdr:col>
      <xdr:colOff>636481</xdr:colOff>
      <xdr:row>12</xdr:row>
      <xdr:rowOff>684780</xdr:rowOff>
    </xdr:to>
    <xdr:sp macro="" textlink="">
      <xdr:nvSpPr>
        <xdr:cNvPr id="41" name="Rectángulo 40"/>
        <xdr:cNvSpPr/>
      </xdr:nvSpPr>
      <xdr:spPr>
        <a:xfrm>
          <a:off x="340179" y="2174762"/>
          <a:ext cx="3943016" cy="7960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ES" sz="1400" b="1" baseline="0"/>
            <a:t>[SIN VINCULACIÓN LABORAL, </a:t>
          </a:r>
          <a:br>
            <a:rPr lang="es-ES" sz="1400" b="1" baseline="0"/>
          </a:br>
          <a:r>
            <a:rPr lang="es-ES" sz="1400" b="1" baseline="0"/>
            <a:t>O CON VINCULACION CONTRACTUAL INFERIOR A LA DURACIÓN EJECUCIÓN DEL PROYECTO]</a:t>
          </a:r>
          <a:endParaRPr lang="es-ES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3</xdr:row>
      <xdr:rowOff>38100</xdr:rowOff>
    </xdr:from>
    <xdr:to>
      <xdr:col>8</xdr:col>
      <xdr:colOff>1485901</xdr:colOff>
      <xdr:row>3</xdr:row>
      <xdr:rowOff>209550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180916" y="811306"/>
          <a:ext cx="29527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3</xdr:row>
      <xdr:rowOff>38100</xdr:rowOff>
    </xdr:from>
    <xdr:to>
      <xdr:col>8</xdr:col>
      <xdr:colOff>1485901</xdr:colOff>
      <xdr:row>3</xdr:row>
      <xdr:rowOff>209550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171951" y="819150"/>
          <a:ext cx="29527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 ÍNDICE</a:t>
          </a:r>
        </a:p>
        <a:p>
          <a:pPr algn="ctr"/>
          <a:endParaRPr lang="es-ES" sz="1100" b="1"/>
        </a:p>
      </xdr:txBody>
    </xdr:sp>
    <xdr:clientData/>
  </xdr:twoCellAnchor>
  <xdr:twoCellAnchor>
    <xdr:from>
      <xdr:col>2</xdr:col>
      <xdr:colOff>33616</xdr:colOff>
      <xdr:row>3</xdr:row>
      <xdr:rowOff>100853</xdr:rowOff>
    </xdr:from>
    <xdr:to>
      <xdr:col>5</xdr:col>
      <xdr:colOff>662255</xdr:colOff>
      <xdr:row>6</xdr:row>
      <xdr:rowOff>22413</xdr:rowOff>
    </xdr:to>
    <xdr:sp macro="" textlink="">
      <xdr:nvSpPr>
        <xdr:cNvPr id="3" name="Rectángulo 2"/>
        <xdr:cNvSpPr/>
      </xdr:nvSpPr>
      <xdr:spPr>
        <a:xfrm>
          <a:off x="1075763" y="874059"/>
          <a:ext cx="2948257" cy="862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ES" sz="1100" b="1" baseline="0">
              <a:solidFill>
                <a:sysClr val="windowText" lastClr="000000"/>
              </a:solidFill>
            </a:rPr>
            <a:t>[SIN VINCULACIÓN LABORAL, </a:t>
          </a:r>
          <a:br>
            <a:rPr lang="es-ES" sz="1100" b="1" baseline="0">
              <a:solidFill>
                <a:sysClr val="windowText" lastClr="000000"/>
              </a:solidFill>
            </a:rPr>
          </a:br>
          <a:r>
            <a:rPr lang="es-ES" sz="1100" b="1" baseline="0">
              <a:solidFill>
                <a:sysClr val="windowText" lastClr="000000"/>
              </a:solidFill>
            </a:rPr>
            <a:t>O CON VINCULACION CONTRACTUAL INFERIOR A LA DURACIÓN EJECUCIÓN DEL PROYECTO]</a:t>
          </a:r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3</xdr:row>
      <xdr:rowOff>38100</xdr:rowOff>
    </xdr:from>
    <xdr:to>
      <xdr:col>8</xdr:col>
      <xdr:colOff>1485901</xdr:colOff>
      <xdr:row>3</xdr:row>
      <xdr:rowOff>209550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171951" y="819150"/>
          <a:ext cx="29527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3</xdr:row>
      <xdr:rowOff>38100</xdr:rowOff>
    </xdr:from>
    <xdr:to>
      <xdr:col>8</xdr:col>
      <xdr:colOff>1485901</xdr:colOff>
      <xdr:row>3</xdr:row>
      <xdr:rowOff>209550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171951" y="819150"/>
          <a:ext cx="29527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3</xdr:row>
      <xdr:rowOff>38100</xdr:rowOff>
    </xdr:from>
    <xdr:to>
      <xdr:col>8</xdr:col>
      <xdr:colOff>1485901</xdr:colOff>
      <xdr:row>3</xdr:row>
      <xdr:rowOff>209550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171951" y="819150"/>
          <a:ext cx="29527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 ÍNDICE</a:t>
          </a:r>
        </a:p>
        <a:p>
          <a:pPr algn="ctr"/>
          <a:endParaRPr lang="es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zoomScale="70" zoomScaleNormal="70" workbookViewId="0"/>
  </sheetViews>
  <sheetFormatPr baseColWidth="10" defaultRowHeight="15" x14ac:dyDescent="0.25"/>
  <cols>
    <col min="1" max="1" width="9" customWidth="1"/>
  </cols>
  <sheetData>
    <row r="1" spans="1:1" x14ac:dyDescent="0.25">
      <c r="A1" s="30"/>
    </row>
    <row r="13" spans="1:1" ht="58.5" customHeight="1" x14ac:dyDescent="0.25"/>
  </sheetData>
  <sheetProtection algorithmName="SHA-512" hashValue="3ba3LJpjCPmrKcmVpVCbY5ixhuUp4Nq9y14yDCRLCoaDYIJUjhcPfnRFCxfNSYo/9zysdLKWcPO7EjvCS5pABQ==" saltValue="Ww/hoez5pFG5Xr2nU1KvBg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5" zoomScaleNormal="85" workbookViewId="0"/>
  </sheetViews>
  <sheetFormatPr baseColWidth="10" defaultRowHeight="15" x14ac:dyDescent="0.25"/>
  <cols>
    <col min="2" max="2" width="4.140625" customWidth="1"/>
    <col min="3" max="3" width="11.85546875" bestFit="1" customWidth="1"/>
    <col min="9" max="9" width="23.28515625" customWidth="1"/>
    <col min="10" max="10" width="18.140625" hidden="1" customWidth="1"/>
    <col min="11" max="11" width="15.7109375" hidden="1" customWidth="1"/>
    <col min="14" max="14" width="29.42578125" customWidth="1"/>
  </cols>
  <sheetData>
    <row r="1" spans="1:11" x14ac:dyDescent="0.25">
      <c r="A1" s="30"/>
    </row>
    <row r="2" spans="1:11" ht="23.25" x14ac:dyDescent="0.35">
      <c r="B2" s="44" t="s">
        <v>43</v>
      </c>
      <c r="C2" s="44"/>
      <c r="D2" s="44"/>
      <c r="E2" s="44"/>
      <c r="F2" s="44"/>
      <c r="G2" s="44"/>
      <c r="H2" s="44"/>
      <c r="I2" s="44"/>
    </row>
    <row r="3" spans="1:11" ht="23.25" x14ac:dyDescent="0.35">
      <c r="B3" s="43" t="s">
        <v>33</v>
      </c>
      <c r="C3" s="43"/>
      <c r="D3" s="43"/>
      <c r="E3" s="43"/>
      <c r="F3" s="43"/>
      <c r="G3" s="43"/>
      <c r="H3" s="43"/>
      <c r="I3" s="43"/>
    </row>
    <row r="4" spans="1:11" ht="18.75" x14ac:dyDescent="0.3">
      <c r="B4" s="7" t="s">
        <v>36</v>
      </c>
      <c r="C4" s="8"/>
      <c r="D4" s="8"/>
      <c r="E4" s="8"/>
      <c r="F4" s="8"/>
      <c r="G4" s="8"/>
      <c r="H4" s="8"/>
      <c r="I4" s="9"/>
    </row>
    <row r="5" spans="1:11" x14ac:dyDescent="0.25">
      <c r="B5" s="10" t="s">
        <v>40</v>
      </c>
      <c r="C5" s="11" t="s">
        <v>34</v>
      </c>
      <c r="D5" s="11"/>
      <c r="E5" s="11"/>
      <c r="F5" s="11"/>
      <c r="G5" s="11"/>
      <c r="H5" s="11"/>
      <c r="I5" s="12"/>
    </row>
    <row r="6" spans="1:11" x14ac:dyDescent="0.25">
      <c r="B6" s="10" t="s">
        <v>40</v>
      </c>
      <c r="C6" s="11" t="s">
        <v>35</v>
      </c>
      <c r="D6" s="11"/>
      <c r="E6" s="11"/>
      <c r="F6" s="11"/>
      <c r="G6" s="50" t="s">
        <v>46</v>
      </c>
      <c r="H6" s="51"/>
      <c r="I6" s="52"/>
    </row>
    <row r="7" spans="1:11" ht="18.75" x14ac:dyDescent="0.3">
      <c r="B7" s="13" t="s">
        <v>37</v>
      </c>
      <c r="C7" s="11"/>
      <c r="D7" s="11"/>
      <c r="E7" s="11"/>
      <c r="F7" s="11"/>
      <c r="G7" s="53"/>
      <c r="H7" s="54"/>
      <c r="I7" s="55"/>
    </row>
    <row r="8" spans="1:11" x14ac:dyDescent="0.25">
      <c r="B8" s="10" t="s">
        <v>40</v>
      </c>
      <c r="C8" s="11" t="s">
        <v>38</v>
      </c>
      <c r="D8" s="11"/>
      <c r="E8" s="11"/>
      <c r="F8" s="11"/>
      <c r="G8" s="47" t="str">
        <f>IF((K33+K35)&gt;C10,"Atención: Se sobrepasa la cuantía máxima subvencionable para COSTES DIRECTOS.","")</f>
        <v/>
      </c>
      <c r="H8" s="47"/>
      <c r="I8" s="48"/>
    </row>
    <row r="9" spans="1:11" ht="18.75" x14ac:dyDescent="0.3">
      <c r="B9" s="13" t="s">
        <v>39</v>
      </c>
      <c r="C9" s="11"/>
      <c r="D9" s="11"/>
      <c r="E9" s="11"/>
      <c r="F9" s="11"/>
      <c r="G9" s="47"/>
      <c r="H9" s="47"/>
      <c r="I9" s="48"/>
    </row>
    <row r="10" spans="1:11" x14ac:dyDescent="0.25">
      <c r="B10" s="10" t="s">
        <v>40</v>
      </c>
      <c r="C10" s="14">
        <v>40000</v>
      </c>
      <c r="D10" s="11" t="s">
        <v>41</v>
      </c>
      <c r="E10" s="11"/>
      <c r="F10" s="11"/>
      <c r="G10" s="39" t="str">
        <f>IF(I36&gt;C11,"Atención: SE SOBREPASA LA CUANTÍA MÁXIMA SUBVENCIONABLE.","")</f>
        <v/>
      </c>
      <c r="H10" s="39"/>
      <c r="I10" s="49"/>
    </row>
    <row r="11" spans="1:11" x14ac:dyDescent="0.25">
      <c r="B11" s="10" t="s">
        <v>40</v>
      </c>
      <c r="C11" s="14">
        <v>100000</v>
      </c>
      <c r="D11" s="11" t="s">
        <v>42</v>
      </c>
      <c r="E11" s="11"/>
      <c r="F11" s="11"/>
      <c r="G11" s="39"/>
      <c r="H11" s="39"/>
      <c r="I11" s="49"/>
    </row>
    <row r="12" spans="1:11" x14ac:dyDescent="0.25">
      <c r="B12" s="15"/>
      <c r="C12" s="16"/>
      <c r="D12" s="16"/>
      <c r="E12" s="16"/>
      <c r="F12" s="16"/>
      <c r="G12" s="16"/>
      <c r="H12" s="16"/>
      <c r="I12" s="17"/>
    </row>
    <row r="13" spans="1:11" s="1" customFormat="1" ht="20.100000000000001" customHeight="1" x14ac:dyDescent="0.25">
      <c r="B13" s="4" t="s">
        <v>25</v>
      </c>
      <c r="C13" s="40" t="s">
        <v>5</v>
      </c>
      <c r="D13" s="41"/>
      <c r="E13" s="41"/>
      <c r="F13" s="41"/>
      <c r="G13" s="41"/>
      <c r="H13" s="41"/>
      <c r="I13" s="42"/>
      <c r="J13" s="18"/>
      <c r="K13" s="18"/>
    </row>
    <row r="14" spans="1:11" s="1" customFormat="1" ht="24.95" customHeight="1" x14ac:dyDescent="0.25">
      <c r="B14" s="37" t="s">
        <v>26</v>
      </c>
      <c r="C14" s="37"/>
      <c r="D14" s="37"/>
      <c r="E14" s="37"/>
      <c r="F14" s="37"/>
      <c r="G14" s="37"/>
      <c r="H14" s="37"/>
      <c r="I14" s="5" t="s">
        <v>27</v>
      </c>
      <c r="J14" s="18"/>
      <c r="K14" s="18"/>
    </row>
    <row r="15" spans="1:11" s="1" customFormat="1" ht="20.100000000000001" customHeight="1" x14ac:dyDescent="0.25">
      <c r="B15" s="56" t="s">
        <v>0</v>
      </c>
      <c r="C15" s="56"/>
      <c r="D15" s="56"/>
      <c r="E15" s="56"/>
      <c r="F15" s="56"/>
      <c r="G15" s="56"/>
      <c r="H15" s="56"/>
      <c r="I15" s="31"/>
      <c r="J15" s="18"/>
      <c r="K15" s="18"/>
    </row>
    <row r="16" spans="1:11" s="1" customFormat="1" ht="20.100000000000001" customHeight="1" x14ac:dyDescent="0.25">
      <c r="B16" s="56" t="s">
        <v>1</v>
      </c>
      <c r="C16" s="56"/>
      <c r="D16" s="56"/>
      <c r="E16" s="56"/>
      <c r="F16" s="56"/>
      <c r="G16" s="56"/>
      <c r="H16" s="56"/>
      <c r="I16" s="31"/>
      <c r="J16" s="18"/>
      <c r="K16" s="18"/>
    </row>
    <row r="17" spans="2:11" s="1" customFormat="1" ht="20.100000000000001" customHeight="1" x14ac:dyDescent="0.25">
      <c r="B17" s="56" t="s">
        <v>2</v>
      </c>
      <c r="C17" s="56"/>
      <c r="D17" s="56"/>
      <c r="E17" s="56"/>
      <c r="F17" s="56"/>
      <c r="G17" s="56"/>
      <c r="H17" s="56"/>
      <c r="I17" s="31"/>
      <c r="J17" s="18"/>
      <c r="K17" s="18"/>
    </row>
    <row r="18" spans="2:11" s="1" customFormat="1" ht="20.100000000000001" customHeight="1" x14ac:dyDescent="0.25">
      <c r="B18" s="56" t="s">
        <v>3</v>
      </c>
      <c r="C18" s="56"/>
      <c r="D18" s="56"/>
      <c r="E18" s="56"/>
      <c r="F18" s="56"/>
      <c r="G18" s="56"/>
      <c r="H18" s="56"/>
      <c r="I18" s="31"/>
      <c r="J18" s="18"/>
      <c r="K18" s="18"/>
    </row>
    <row r="19" spans="2:11" s="1" customFormat="1" ht="20.100000000000001" customHeight="1" x14ac:dyDescent="0.25">
      <c r="B19" s="56" t="s">
        <v>4</v>
      </c>
      <c r="C19" s="56"/>
      <c r="D19" s="56"/>
      <c r="E19" s="56"/>
      <c r="F19" s="56"/>
      <c r="G19" s="56"/>
      <c r="H19" s="56"/>
      <c r="I19" s="31"/>
      <c r="J19" s="18"/>
      <c r="K19" s="18"/>
    </row>
    <row r="20" spans="2:11" s="1" customFormat="1" ht="20.100000000000001" customHeight="1" x14ac:dyDescent="0.25">
      <c r="B20" s="4" t="s">
        <v>24</v>
      </c>
      <c r="C20" s="35" t="s">
        <v>6</v>
      </c>
      <c r="D20" s="35"/>
      <c r="E20" s="35"/>
      <c r="F20" s="35"/>
      <c r="G20" s="35"/>
      <c r="H20" s="35"/>
      <c r="I20" s="35"/>
      <c r="J20" s="18" t="s">
        <v>28</v>
      </c>
      <c r="K20" s="33">
        <f>SUM(I15:I19)</f>
        <v>0</v>
      </c>
    </row>
    <row r="21" spans="2:11" s="1" customFormat="1" ht="35.1" customHeight="1" x14ac:dyDescent="0.25">
      <c r="B21" s="37" t="s">
        <v>7</v>
      </c>
      <c r="C21" s="37"/>
      <c r="D21" s="37"/>
      <c r="E21" s="37"/>
      <c r="F21" s="37"/>
      <c r="G21" s="37"/>
      <c r="H21" s="37"/>
      <c r="I21" s="6" t="s">
        <v>45</v>
      </c>
      <c r="J21" s="18"/>
      <c r="K21" s="18"/>
    </row>
    <row r="22" spans="2:11" s="2" customFormat="1" ht="24.95" customHeight="1" x14ac:dyDescent="0.25">
      <c r="B22" s="34" t="s">
        <v>8</v>
      </c>
      <c r="C22" s="34"/>
      <c r="D22" s="34"/>
      <c r="E22" s="34"/>
      <c r="F22" s="34"/>
      <c r="G22" s="34"/>
      <c r="H22" s="34"/>
      <c r="I22" s="25" t="str">
        <f>IF(K20=0,"",K20)</f>
        <v/>
      </c>
      <c r="J22" s="20"/>
      <c r="K22" s="20"/>
    </row>
    <row r="23" spans="2:11" s="2" customFormat="1" ht="50.1" customHeight="1" x14ac:dyDescent="0.25">
      <c r="B23" s="34" t="s">
        <v>9</v>
      </c>
      <c r="C23" s="34"/>
      <c r="D23" s="34"/>
      <c r="E23" s="34"/>
      <c r="F23" s="34"/>
      <c r="G23" s="34"/>
      <c r="H23" s="34"/>
      <c r="I23" s="26"/>
      <c r="J23" s="20"/>
      <c r="K23" s="20"/>
    </row>
    <row r="24" spans="2:11" s="2" customFormat="1" ht="35.1" customHeight="1" x14ac:dyDescent="0.25">
      <c r="B24" s="34" t="s">
        <v>23</v>
      </c>
      <c r="C24" s="34"/>
      <c r="D24" s="34"/>
      <c r="E24" s="34"/>
      <c r="F24" s="34"/>
      <c r="G24" s="34"/>
      <c r="H24" s="34"/>
      <c r="I24" s="26"/>
      <c r="J24" s="20"/>
      <c r="K24" s="20"/>
    </row>
    <row r="25" spans="2:11" s="2" customFormat="1" ht="45" customHeight="1" x14ac:dyDescent="0.25">
      <c r="B25" s="34" t="s">
        <v>10</v>
      </c>
      <c r="C25" s="34"/>
      <c r="D25" s="34"/>
      <c r="E25" s="34"/>
      <c r="F25" s="34"/>
      <c r="G25" s="34"/>
      <c r="H25" s="34"/>
      <c r="I25" s="26"/>
      <c r="J25" s="20"/>
      <c r="K25" s="20"/>
    </row>
    <row r="26" spans="2:11" s="2" customFormat="1" ht="24.95" customHeight="1" x14ac:dyDescent="0.25">
      <c r="B26" s="34" t="s">
        <v>11</v>
      </c>
      <c r="C26" s="34"/>
      <c r="D26" s="34"/>
      <c r="E26" s="34"/>
      <c r="F26" s="34"/>
      <c r="G26" s="34"/>
      <c r="H26" s="34"/>
      <c r="I26" s="26"/>
      <c r="J26" s="20"/>
      <c r="K26" s="20"/>
    </row>
    <row r="27" spans="2:11" s="2" customFormat="1" ht="24.95" customHeight="1" x14ac:dyDescent="0.25">
      <c r="B27" s="34" t="s">
        <v>12</v>
      </c>
      <c r="C27" s="34"/>
      <c r="D27" s="34"/>
      <c r="E27" s="34"/>
      <c r="F27" s="34"/>
      <c r="G27" s="34"/>
      <c r="H27" s="34"/>
      <c r="I27" s="26"/>
      <c r="J27" s="20"/>
      <c r="K27" s="20"/>
    </row>
    <row r="28" spans="2:11" s="2" customFormat="1" ht="24.95" customHeight="1" x14ac:dyDescent="0.25">
      <c r="B28" s="34" t="s">
        <v>13</v>
      </c>
      <c r="C28" s="34"/>
      <c r="D28" s="34"/>
      <c r="E28" s="34"/>
      <c r="F28" s="34"/>
      <c r="G28" s="34"/>
      <c r="H28" s="34"/>
      <c r="I28" s="26"/>
      <c r="J28" s="20"/>
      <c r="K28" s="20"/>
    </row>
    <row r="29" spans="2:11" s="2" customFormat="1" ht="24.95" customHeight="1" x14ac:dyDescent="0.25">
      <c r="B29" s="34" t="s">
        <v>14</v>
      </c>
      <c r="C29" s="34"/>
      <c r="D29" s="34"/>
      <c r="E29" s="34"/>
      <c r="F29" s="34"/>
      <c r="G29" s="34"/>
      <c r="H29" s="34"/>
      <c r="I29" s="26"/>
      <c r="J29" s="20"/>
      <c r="K29" s="20"/>
    </row>
    <row r="30" spans="2:11" s="2" customFormat="1" ht="50.1" customHeight="1" x14ac:dyDescent="0.25">
      <c r="B30" s="34" t="s">
        <v>15</v>
      </c>
      <c r="C30" s="34"/>
      <c r="D30" s="34"/>
      <c r="E30" s="34"/>
      <c r="F30" s="34"/>
      <c r="G30" s="34"/>
      <c r="H30" s="34"/>
      <c r="I30" s="26"/>
      <c r="J30" s="20"/>
      <c r="K30" s="20"/>
    </row>
    <row r="31" spans="2:11" s="2" customFormat="1" ht="30" customHeight="1" x14ac:dyDescent="0.25">
      <c r="B31" s="34" t="s">
        <v>16</v>
      </c>
      <c r="C31" s="34"/>
      <c r="D31" s="34"/>
      <c r="E31" s="34"/>
      <c r="F31" s="34"/>
      <c r="G31" s="34"/>
      <c r="H31" s="34"/>
      <c r="I31" s="26"/>
      <c r="J31" s="20" t="s">
        <v>29</v>
      </c>
      <c r="K31" s="24" t="str">
        <f>I22</f>
        <v/>
      </c>
    </row>
    <row r="32" spans="2:11" s="2" customFormat="1" ht="50.1" customHeight="1" x14ac:dyDescent="0.25">
      <c r="B32" s="34" t="s">
        <v>17</v>
      </c>
      <c r="C32" s="34"/>
      <c r="D32" s="34"/>
      <c r="E32" s="34"/>
      <c r="F32" s="34"/>
      <c r="G32" s="34"/>
      <c r="H32" s="34"/>
      <c r="I32" s="26"/>
      <c r="J32" s="20" t="s">
        <v>30</v>
      </c>
      <c r="K32" s="24" t="str">
        <f>I35</f>
        <v/>
      </c>
    </row>
    <row r="33" spans="2:15" s="2" customFormat="1" ht="35.1" customHeight="1" x14ac:dyDescent="0.25">
      <c r="B33" s="34" t="s">
        <v>18</v>
      </c>
      <c r="C33" s="34"/>
      <c r="D33" s="34"/>
      <c r="E33" s="34"/>
      <c r="F33" s="34"/>
      <c r="G33" s="34"/>
      <c r="H33" s="34"/>
      <c r="I33" s="26"/>
      <c r="J33" s="20" t="s">
        <v>31</v>
      </c>
      <c r="K33" s="24">
        <f>SUM(I23:I33)</f>
        <v>0</v>
      </c>
    </row>
    <row r="34" spans="2:15" s="2" customFormat="1" ht="35.1" customHeight="1" x14ac:dyDescent="0.25">
      <c r="B34" s="34" t="s">
        <v>19</v>
      </c>
      <c r="C34" s="34"/>
      <c r="D34" s="34"/>
      <c r="E34" s="34"/>
      <c r="F34" s="34"/>
      <c r="G34" s="34"/>
      <c r="H34" s="34"/>
      <c r="I34" s="27">
        <f>K35</f>
        <v>0</v>
      </c>
      <c r="J34" s="20" t="s">
        <v>44</v>
      </c>
      <c r="K34" s="20">
        <f>SUM(K31:K33)</f>
        <v>0</v>
      </c>
      <c r="L34" s="38" t="str">
        <f>IF((K33+K35)&gt;C10,"Atención: Se sobrepasa la cuantía máxima subvencionable para COSTES DIRECTOS.","")</f>
        <v/>
      </c>
      <c r="M34" s="38"/>
      <c r="N34" s="38"/>
      <c r="O34" s="3"/>
    </row>
    <row r="35" spans="2:15" s="2" customFormat="1" ht="24.95" customHeight="1" x14ac:dyDescent="0.25">
      <c r="B35" s="34" t="s">
        <v>20</v>
      </c>
      <c r="C35" s="34"/>
      <c r="D35" s="34"/>
      <c r="E35" s="34"/>
      <c r="F35" s="34"/>
      <c r="G35" s="34"/>
      <c r="H35" s="34"/>
      <c r="I35" s="25" t="str">
        <f>IF(I22="","",I22*0.1)</f>
        <v/>
      </c>
      <c r="J35" s="20" t="s">
        <v>32</v>
      </c>
      <c r="K35" s="20">
        <f>IF(0.015*K34&gt;1200,1200,0.015*K34)</f>
        <v>0</v>
      </c>
      <c r="L35" s="38"/>
      <c r="M35" s="38"/>
      <c r="N35" s="38"/>
      <c r="O35" s="3"/>
    </row>
    <row r="36" spans="2:15" s="2" customFormat="1" ht="30" customHeight="1" x14ac:dyDescent="0.25">
      <c r="B36" s="21"/>
      <c r="C36" s="22"/>
      <c r="D36" s="22"/>
      <c r="E36" s="22"/>
      <c r="F36" s="23"/>
      <c r="G36" s="45" t="s">
        <v>21</v>
      </c>
      <c r="H36" s="46"/>
      <c r="I36" s="32">
        <f>SUM(I22:I35)</f>
        <v>0</v>
      </c>
      <c r="J36" s="20"/>
      <c r="K36" s="20"/>
      <c r="L36" s="39" t="str">
        <f>IF(I36&gt;C11,"Atención: SE SOBREPASA LA CUANTÍA MÁXIMA SUBVENCIONABLE.","")</f>
        <v/>
      </c>
      <c r="M36" s="39"/>
      <c r="N36" s="39"/>
      <c r="O36" s="3"/>
    </row>
    <row r="37" spans="2:15" s="2" customFormat="1" ht="39.950000000000003" customHeight="1" x14ac:dyDescent="0.25">
      <c r="B37" s="36" t="s">
        <v>22</v>
      </c>
      <c r="C37" s="36"/>
      <c r="D37" s="36"/>
      <c r="E37" s="36"/>
      <c r="F37" s="36"/>
      <c r="G37" s="36"/>
      <c r="H37" s="36"/>
      <c r="I37" s="36"/>
      <c r="J37" s="20"/>
      <c r="K37" s="20"/>
      <c r="L37" s="39"/>
      <c r="M37" s="39"/>
      <c r="N37" s="39"/>
      <c r="O37" s="3"/>
    </row>
  </sheetData>
  <sheetProtection algorithmName="SHA-512" hashValue="SogK1suugzOf29BMUgN7UIGeSZqBd6UB8IQEfDV7+09e5Nt9aymgrJ2c4WMNNfMuQ9fRJvoRDUC68YjSIY5aDA==" saltValue="JNm9HOMAOcrV5dd58UEAXQ==" spinCount="100000" sheet="1" selectLockedCells="1"/>
  <mergeCells count="32">
    <mergeCell ref="L34:N35"/>
    <mergeCell ref="L36:N37"/>
    <mergeCell ref="C13:I13"/>
    <mergeCell ref="B3:I3"/>
    <mergeCell ref="B2:I2"/>
    <mergeCell ref="G36:H36"/>
    <mergeCell ref="G8:I9"/>
    <mergeCell ref="G10:I11"/>
    <mergeCell ref="G6:I7"/>
    <mergeCell ref="B14:H14"/>
    <mergeCell ref="B15:H15"/>
    <mergeCell ref="B16:H16"/>
    <mergeCell ref="B17:H17"/>
    <mergeCell ref="B18:H18"/>
    <mergeCell ref="B19:H19"/>
    <mergeCell ref="B33:H33"/>
    <mergeCell ref="B34:H34"/>
    <mergeCell ref="B35:H35"/>
    <mergeCell ref="C20:I20"/>
    <mergeCell ref="B37:I37"/>
    <mergeCell ref="B27:H27"/>
    <mergeCell ref="B28:H28"/>
    <mergeCell ref="B29:H29"/>
    <mergeCell ref="B30:H30"/>
    <mergeCell ref="B31:H31"/>
    <mergeCell ref="B32:H32"/>
    <mergeCell ref="B21:H21"/>
    <mergeCell ref="B22:H22"/>
    <mergeCell ref="B23:H23"/>
    <mergeCell ref="B24:H24"/>
    <mergeCell ref="B25:H25"/>
    <mergeCell ref="B26:H26"/>
  </mergeCells>
  <conditionalFormatting sqref="G8:I9">
    <cfRule type="containsText" dxfId="19" priority="4" operator="containsText" text="Atención: Se sobrepasa la cuantía máxima subvencionable para costes directos.">
      <formula>NOT(ISERROR(SEARCH("Atención: Se sobrepasa la cuantía máxima subvencionable para costes directos.",G8)))</formula>
    </cfRule>
  </conditionalFormatting>
  <conditionalFormatting sqref="G10:I11">
    <cfRule type="containsText" dxfId="18" priority="3" operator="containsText" text="Atención: SE SOBREPASA LA CUANTÍA MÁXIMA SUBVENCIONABLE.">
      <formula>NOT(ISERROR(SEARCH("Atención: SE SOBREPASA LA CUANTÍA MÁXIMA SUBVENCIONABLE.",G10)))</formula>
    </cfRule>
  </conditionalFormatting>
  <conditionalFormatting sqref="L34:N35">
    <cfRule type="containsText" dxfId="17" priority="2" operator="containsText" text="Atención: Se sobrepasa la cuantía máxima subvencionable para costes directos.">
      <formula>NOT(ISERROR(SEARCH("Atención: Se sobrepasa la cuantía máxima subvencionable para costes directos.",L34)))</formula>
    </cfRule>
  </conditionalFormatting>
  <conditionalFormatting sqref="L36:N37">
    <cfRule type="containsText" dxfId="16" priority="1" operator="containsText" text="Atención: SE SOBREPASA LA CUANTÍA MÁXIMA SUBVENCIONABLE.">
      <formula>NOT(ISERROR(SEARCH("Atención: SE SOBREPASA LA CUANTÍA MÁXIMA SUBVENCIONABLE.",L36)))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5" zoomScaleNormal="85" workbookViewId="0"/>
  </sheetViews>
  <sheetFormatPr baseColWidth="10" defaultRowHeight="15" x14ac:dyDescent="0.25"/>
  <cols>
    <col min="2" max="2" width="4.140625" customWidth="1"/>
    <col min="3" max="3" width="11.85546875" bestFit="1" customWidth="1"/>
    <col min="9" max="9" width="23.28515625" customWidth="1"/>
    <col min="10" max="10" width="18.140625" hidden="1" customWidth="1"/>
    <col min="11" max="11" width="15.7109375" hidden="1" customWidth="1"/>
    <col min="14" max="14" width="29.42578125" customWidth="1"/>
  </cols>
  <sheetData>
    <row r="1" spans="1:11" x14ac:dyDescent="0.25">
      <c r="A1" s="30"/>
    </row>
    <row r="2" spans="1:11" ht="23.25" x14ac:dyDescent="0.35">
      <c r="B2" s="44" t="s">
        <v>43</v>
      </c>
      <c r="C2" s="44"/>
      <c r="D2" s="44"/>
      <c r="E2" s="44"/>
      <c r="F2" s="44"/>
      <c r="G2" s="44"/>
      <c r="H2" s="44"/>
      <c r="I2" s="44"/>
    </row>
    <row r="3" spans="1:11" ht="23.25" x14ac:dyDescent="0.35">
      <c r="B3" s="43" t="s">
        <v>33</v>
      </c>
      <c r="C3" s="43"/>
      <c r="D3" s="43"/>
      <c r="E3" s="43"/>
      <c r="F3" s="43"/>
      <c r="G3" s="43"/>
      <c r="H3" s="43"/>
      <c r="I3" s="43"/>
    </row>
    <row r="4" spans="1:11" ht="18.75" x14ac:dyDescent="0.3">
      <c r="B4" s="7" t="s">
        <v>36</v>
      </c>
      <c r="C4" s="8"/>
      <c r="D4" s="8"/>
      <c r="E4" s="8"/>
      <c r="F4" s="8"/>
      <c r="G4" s="8"/>
      <c r="H4" s="8"/>
      <c r="I4" s="9"/>
    </row>
    <row r="5" spans="1:11" ht="15.75" x14ac:dyDescent="0.25">
      <c r="B5" s="10" t="s">
        <v>40</v>
      </c>
      <c r="C5" s="28" t="s">
        <v>53</v>
      </c>
      <c r="D5" s="29"/>
      <c r="E5" s="29"/>
      <c r="F5" s="29"/>
      <c r="G5" s="11"/>
      <c r="H5" s="11"/>
      <c r="I5" s="12"/>
    </row>
    <row r="6" spans="1:11" ht="39.75" customHeight="1" x14ac:dyDescent="0.25">
      <c r="C6" s="28"/>
      <c r="D6" s="28"/>
      <c r="E6" s="28"/>
      <c r="F6" s="28"/>
      <c r="G6" s="50" t="s">
        <v>46</v>
      </c>
      <c r="H6" s="51"/>
      <c r="I6" s="52"/>
    </row>
    <row r="7" spans="1:11" ht="18.75" x14ac:dyDescent="0.3">
      <c r="B7" s="13" t="s">
        <v>37</v>
      </c>
      <c r="C7" s="11"/>
      <c r="D7" s="11"/>
      <c r="E7" s="11"/>
      <c r="F7" s="11"/>
      <c r="G7" s="53"/>
      <c r="H7" s="54"/>
      <c r="I7" s="55"/>
    </row>
    <row r="8" spans="1:11" x14ac:dyDescent="0.25">
      <c r="B8" s="10" t="s">
        <v>40</v>
      </c>
      <c r="C8" s="11" t="s">
        <v>47</v>
      </c>
      <c r="D8" s="11"/>
      <c r="E8" s="11"/>
      <c r="F8" s="11"/>
      <c r="G8" s="47" t="str">
        <f>IF((K33+K35)&gt;C10,"Atención: Se sobrepasa la cuantía máxima subvencionable para COSTES DIRECTOS.","")</f>
        <v/>
      </c>
      <c r="H8" s="47"/>
      <c r="I8" s="48"/>
    </row>
    <row r="9" spans="1:11" ht="18.75" x14ac:dyDescent="0.3">
      <c r="B9" s="13" t="s">
        <v>39</v>
      </c>
      <c r="C9" s="11"/>
      <c r="D9" s="11"/>
      <c r="E9" s="11"/>
      <c r="F9" s="11"/>
      <c r="G9" s="47"/>
      <c r="H9" s="47"/>
      <c r="I9" s="48"/>
    </row>
    <row r="10" spans="1:11" x14ac:dyDescent="0.25">
      <c r="B10" s="10" t="s">
        <v>40</v>
      </c>
      <c r="C10" s="14">
        <v>50000</v>
      </c>
      <c r="D10" s="11" t="s">
        <v>41</v>
      </c>
      <c r="E10" s="11"/>
      <c r="F10" s="11"/>
      <c r="G10" s="39" t="str">
        <f>IF(I36&gt;C11,"Atención: SE SOBREPASA LA CUANTÍA MÁXIMA SUBVENCIONABLE.","")</f>
        <v/>
      </c>
      <c r="H10" s="39"/>
      <c r="I10" s="49"/>
    </row>
    <row r="11" spans="1:11" x14ac:dyDescent="0.25">
      <c r="B11" s="10" t="s">
        <v>40</v>
      </c>
      <c r="C11" s="14">
        <v>155000</v>
      </c>
      <c r="D11" s="11" t="s">
        <v>42</v>
      </c>
      <c r="E11" s="11"/>
      <c r="F11" s="11"/>
      <c r="G11" s="39"/>
      <c r="H11" s="39"/>
      <c r="I11" s="49"/>
    </row>
    <row r="12" spans="1:11" x14ac:dyDescent="0.25">
      <c r="B12" s="15"/>
      <c r="C12" s="16"/>
      <c r="D12" s="16"/>
      <c r="E12" s="16"/>
      <c r="F12" s="16"/>
      <c r="G12" s="16"/>
      <c r="H12" s="16"/>
      <c r="I12" s="17"/>
    </row>
    <row r="13" spans="1:11" s="1" customFormat="1" ht="20.100000000000001" customHeight="1" x14ac:dyDescent="0.25">
      <c r="B13" s="4" t="s">
        <v>25</v>
      </c>
      <c r="C13" s="40" t="s">
        <v>5</v>
      </c>
      <c r="D13" s="41"/>
      <c r="E13" s="41"/>
      <c r="F13" s="41"/>
      <c r="G13" s="41"/>
      <c r="H13" s="41"/>
      <c r="I13" s="42"/>
      <c r="J13" s="18"/>
      <c r="K13" s="18"/>
    </row>
    <row r="14" spans="1:11" s="1" customFormat="1" ht="24.95" customHeight="1" x14ac:dyDescent="0.25">
      <c r="B14" s="37" t="s">
        <v>26</v>
      </c>
      <c r="C14" s="37"/>
      <c r="D14" s="37"/>
      <c r="E14" s="37"/>
      <c r="F14" s="37"/>
      <c r="G14" s="37"/>
      <c r="H14" s="37"/>
      <c r="I14" s="5" t="s">
        <v>27</v>
      </c>
      <c r="J14" s="18"/>
      <c r="K14" s="18"/>
    </row>
    <row r="15" spans="1:11" s="1" customFormat="1" ht="20.100000000000001" customHeight="1" x14ac:dyDescent="0.25">
      <c r="B15" s="56" t="s">
        <v>0</v>
      </c>
      <c r="C15" s="56"/>
      <c r="D15" s="56"/>
      <c r="E15" s="56"/>
      <c r="F15" s="56"/>
      <c r="G15" s="56"/>
      <c r="H15" s="56"/>
      <c r="I15" s="31"/>
      <c r="J15" s="18"/>
      <c r="K15" s="18"/>
    </row>
    <row r="16" spans="1:11" s="1" customFormat="1" ht="20.100000000000001" customHeight="1" x14ac:dyDescent="0.25">
      <c r="B16" s="56" t="s">
        <v>1</v>
      </c>
      <c r="C16" s="56"/>
      <c r="D16" s="56"/>
      <c r="E16" s="56"/>
      <c r="F16" s="56"/>
      <c r="G16" s="56"/>
      <c r="H16" s="56"/>
      <c r="I16" s="31"/>
      <c r="J16" s="18"/>
      <c r="K16" s="18"/>
    </row>
    <row r="17" spans="2:11" s="1" customFormat="1" ht="20.100000000000001" customHeight="1" x14ac:dyDescent="0.25">
      <c r="B17" s="56" t="s">
        <v>2</v>
      </c>
      <c r="C17" s="56"/>
      <c r="D17" s="56"/>
      <c r="E17" s="56"/>
      <c r="F17" s="56"/>
      <c r="G17" s="56"/>
      <c r="H17" s="56"/>
      <c r="I17" s="31"/>
      <c r="J17" s="18"/>
      <c r="K17" s="18"/>
    </row>
    <row r="18" spans="2:11" s="1" customFormat="1" ht="20.100000000000001" customHeight="1" x14ac:dyDescent="0.25">
      <c r="B18" s="56" t="s">
        <v>3</v>
      </c>
      <c r="C18" s="56"/>
      <c r="D18" s="56"/>
      <c r="E18" s="56"/>
      <c r="F18" s="56"/>
      <c r="G18" s="56"/>
      <c r="H18" s="56"/>
      <c r="I18" s="31"/>
      <c r="J18" s="18"/>
      <c r="K18" s="18"/>
    </row>
    <row r="19" spans="2:11" s="1" customFormat="1" ht="20.100000000000001" customHeight="1" x14ac:dyDescent="0.25">
      <c r="B19" s="56" t="s">
        <v>4</v>
      </c>
      <c r="C19" s="56"/>
      <c r="D19" s="56"/>
      <c r="E19" s="56"/>
      <c r="F19" s="56"/>
      <c r="G19" s="56"/>
      <c r="H19" s="56"/>
      <c r="I19" s="31"/>
      <c r="J19" s="18"/>
      <c r="K19" s="18"/>
    </row>
    <row r="20" spans="2:11" s="1" customFormat="1" ht="20.100000000000001" customHeight="1" x14ac:dyDescent="0.25">
      <c r="B20" s="4" t="s">
        <v>24</v>
      </c>
      <c r="C20" s="35" t="s">
        <v>6</v>
      </c>
      <c r="D20" s="35"/>
      <c r="E20" s="35"/>
      <c r="F20" s="35"/>
      <c r="G20" s="35"/>
      <c r="H20" s="35"/>
      <c r="I20" s="35"/>
      <c r="J20" s="18" t="s">
        <v>28</v>
      </c>
      <c r="K20" s="19">
        <f>SUM(I15:I19)</f>
        <v>0</v>
      </c>
    </row>
    <row r="21" spans="2:11" s="1" customFormat="1" ht="35.1" customHeight="1" x14ac:dyDescent="0.25">
      <c r="B21" s="37" t="s">
        <v>7</v>
      </c>
      <c r="C21" s="37"/>
      <c r="D21" s="37"/>
      <c r="E21" s="37"/>
      <c r="F21" s="37"/>
      <c r="G21" s="37"/>
      <c r="H21" s="37"/>
      <c r="I21" s="6" t="s">
        <v>45</v>
      </c>
      <c r="J21" s="18"/>
      <c r="K21" s="18"/>
    </row>
    <row r="22" spans="2:11" s="2" customFormat="1" ht="24.95" customHeight="1" x14ac:dyDescent="0.25">
      <c r="B22" s="34" t="s">
        <v>8</v>
      </c>
      <c r="C22" s="34"/>
      <c r="D22" s="34"/>
      <c r="E22" s="34"/>
      <c r="F22" s="34"/>
      <c r="G22" s="34"/>
      <c r="H22" s="34"/>
      <c r="I22" s="25" t="str">
        <f>IF(K20=0,"",K20)</f>
        <v/>
      </c>
      <c r="J22" s="20"/>
      <c r="K22" s="20"/>
    </row>
    <row r="23" spans="2:11" s="2" customFormat="1" ht="50.1" customHeight="1" x14ac:dyDescent="0.25">
      <c r="B23" s="34" t="s">
        <v>9</v>
      </c>
      <c r="C23" s="34"/>
      <c r="D23" s="34"/>
      <c r="E23" s="34"/>
      <c r="F23" s="34"/>
      <c r="G23" s="34"/>
      <c r="H23" s="34"/>
      <c r="I23" s="26"/>
      <c r="J23" s="20"/>
      <c r="K23" s="20"/>
    </row>
    <row r="24" spans="2:11" s="2" customFormat="1" ht="35.1" customHeight="1" x14ac:dyDescent="0.25">
      <c r="B24" s="34" t="s">
        <v>23</v>
      </c>
      <c r="C24" s="34"/>
      <c r="D24" s="34"/>
      <c r="E24" s="34"/>
      <c r="F24" s="34"/>
      <c r="G24" s="34"/>
      <c r="H24" s="34"/>
      <c r="I24" s="26"/>
      <c r="J24" s="20"/>
      <c r="K24" s="20"/>
    </row>
    <row r="25" spans="2:11" s="2" customFormat="1" ht="45" customHeight="1" x14ac:dyDescent="0.25">
      <c r="B25" s="34" t="s">
        <v>10</v>
      </c>
      <c r="C25" s="34"/>
      <c r="D25" s="34"/>
      <c r="E25" s="34"/>
      <c r="F25" s="34"/>
      <c r="G25" s="34"/>
      <c r="H25" s="34"/>
      <c r="I25" s="26"/>
      <c r="J25" s="20"/>
      <c r="K25" s="20"/>
    </row>
    <row r="26" spans="2:11" s="2" customFormat="1" ht="24.95" customHeight="1" x14ac:dyDescent="0.25">
      <c r="B26" s="34" t="s">
        <v>11</v>
      </c>
      <c r="C26" s="34"/>
      <c r="D26" s="34"/>
      <c r="E26" s="34"/>
      <c r="F26" s="34"/>
      <c r="G26" s="34"/>
      <c r="H26" s="34"/>
      <c r="I26" s="26"/>
      <c r="J26" s="20"/>
      <c r="K26" s="20"/>
    </row>
    <row r="27" spans="2:11" s="2" customFormat="1" ht="24.95" customHeight="1" x14ac:dyDescent="0.25">
      <c r="B27" s="34" t="s">
        <v>12</v>
      </c>
      <c r="C27" s="34"/>
      <c r="D27" s="34"/>
      <c r="E27" s="34"/>
      <c r="F27" s="34"/>
      <c r="G27" s="34"/>
      <c r="H27" s="34"/>
      <c r="I27" s="26"/>
      <c r="J27" s="20"/>
      <c r="K27" s="20"/>
    </row>
    <row r="28" spans="2:11" s="2" customFormat="1" ht="24.95" customHeight="1" x14ac:dyDescent="0.25">
      <c r="B28" s="34" t="s">
        <v>13</v>
      </c>
      <c r="C28" s="34"/>
      <c r="D28" s="34"/>
      <c r="E28" s="34"/>
      <c r="F28" s="34"/>
      <c r="G28" s="34"/>
      <c r="H28" s="34"/>
      <c r="I28" s="26"/>
      <c r="J28" s="20"/>
      <c r="K28" s="20"/>
    </row>
    <row r="29" spans="2:11" s="2" customFormat="1" ht="24.95" customHeight="1" x14ac:dyDescent="0.25">
      <c r="B29" s="34" t="s">
        <v>14</v>
      </c>
      <c r="C29" s="34"/>
      <c r="D29" s="34"/>
      <c r="E29" s="34"/>
      <c r="F29" s="34"/>
      <c r="G29" s="34"/>
      <c r="H29" s="34"/>
      <c r="I29" s="26"/>
      <c r="J29" s="20"/>
      <c r="K29" s="20"/>
    </row>
    <row r="30" spans="2:11" s="2" customFormat="1" ht="50.1" customHeight="1" x14ac:dyDescent="0.25">
      <c r="B30" s="34" t="s">
        <v>15</v>
      </c>
      <c r="C30" s="34"/>
      <c r="D30" s="34"/>
      <c r="E30" s="34"/>
      <c r="F30" s="34"/>
      <c r="G30" s="34"/>
      <c r="H30" s="34"/>
      <c r="I30" s="26"/>
      <c r="J30" s="20"/>
      <c r="K30" s="20"/>
    </row>
    <row r="31" spans="2:11" s="2" customFormat="1" ht="30" customHeight="1" x14ac:dyDescent="0.25">
      <c r="B31" s="34" t="s">
        <v>16</v>
      </c>
      <c r="C31" s="34"/>
      <c r="D31" s="34"/>
      <c r="E31" s="34"/>
      <c r="F31" s="34"/>
      <c r="G31" s="34"/>
      <c r="H31" s="34"/>
      <c r="I31" s="26"/>
      <c r="J31" s="20" t="s">
        <v>29</v>
      </c>
      <c r="K31" s="24" t="str">
        <f>I22</f>
        <v/>
      </c>
    </row>
    <row r="32" spans="2:11" s="2" customFormat="1" ht="50.1" customHeight="1" x14ac:dyDescent="0.25">
      <c r="B32" s="34" t="s">
        <v>17</v>
      </c>
      <c r="C32" s="34"/>
      <c r="D32" s="34"/>
      <c r="E32" s="34"/>
      <c r="F32" s="34"/>
      <c r="G32" s="34"/>
      <c r="H32" s="34"/>
      <c r="I32" s="26"/>
      <c r="J32" s="20" t="s">
        <v>30</v>
      </c>
      <c r="K32" s="24" t="str">
        <f>I35</f>
        <v/>
      </c>
    </row>
    <row r="33" spans="2:15" s="2" customFormat="1" ht="35.1" customHeight="1" x14ac:dyDescent="0.25">
      <c r="B33" s="34" t="s">
        <v>18</v>
      </c>
      <c r="C33" s="34"/>
      <c r="D33" s="34"/>
      <c r="E33" s="34"/>
      <c r="F33" s="34"/>
      <c r="G33" s="34"/>
      <c r="H33" s="34"/>
      <c r="I33" s="26"/>
      <c r="J33" s="20" t="s">
        <v>31</v>
      </c>
      <c r="K33" s="24">
        <f>SUM(I23:I33)</f>
        <v>0</v>
      </c>
    </row>
    <row r="34" spans="2:15" s="2" customFormat="1" ht="35.1" customHeight="1" x14ac:dyDescent="0.25">
      <c r="B34" s="34" t="s">
        <v>19</v>
      </c>
      <c r="C34" s="34"/>
      <c r="D34" s="34"/>
      <c r="E34" s="34"/>
      <c r="F34" s="34"/>
      <c r="G34" s="34"/>
      <c r="H34" s="34"/>
      <c r="I34" s="27">
        <f>K35</f>
        <v>0</v>
      </c>
      <c r="J34" s="20" t="s">
        <v>44</v>
      </c>
      <c r="K34" s="24">
        <f>SUM(K31:K33)</f>
        <v>0</v>
      </c>
      <c r="L34" s="38" t="str">
        <f>IF((K33+K35)&gt;C10,"Atención: Se sobrepasa la cuantía máxima subvencionable para COSTES DIRECTOS.","")</f>
        <v/>
      </c>
      <c r="M34" s="38"/>
      <c r="N34" s="38"/>
      <c r="O34" s="3"/>
    </row>
    <row r="35" spans="2:15" s="2" customFormat="1" ht="24.95" customHeight="1" x14ac:dyDescent="0.25">
      <c r="B35" s="34" t="s">
        <v>20</v>
      </c>
      <c r="C35" s="34"/>
      <c r="D35" s="34"/>
      <c r="E35" s="34"/>
      <c r="F35" s="34"/>
      <c r="G35" s="34"/>
      <c r="H35" s="34"/>
      <c r="I35" s="25" t="str">
        <f>IF(I22="","",I22*0.1)</f>
        <v/>
      </c>
      <c r="J35" s="20" t="s">
        <v>32</v>
      </c>
      <c r="K35" s="20">
        <f>IF(0.015*K34&gt;1200,1200,0.015*K34)</f>
        <v>0</v>
      </c>
      <c r="L35" s="38"/>
      <c r="M35" s="38"/>
      <c r="N35" s="38"/>
      <c r="O35" s="3"/>
    </row>
    <row r="36" spans="2:15" s="2" customFormat="1" ht="30" customHeight="1" x14ac:dyDescent="0.25">
      <c r="B36" s="21"/>
      <c r="C36" s="22"/>
      <c r="D36" s="22"/>
      <c r="E36" s="22"/>
      <c r="F36" s="23"/>
      <c r="G36" s="45" t="s">
        <v>21</v>
      </c>
      <c r="H36" s="46"/>
      <c r="I36" s="32">
        <f>SUM(I22:I35)</f>
        <v>0</v>
      </c>
      <c r="J36" s="20"/>
      <c r="K36" s="20"/>
      <c r="L36" s="39" t="str">
        <f>IF(I36&gt;C11,"Atención: SE SOBREPASA LA CUANTÍA MÁXIMA SUBVENCIONABLE.","")</f>
        <v/>
      </c>
      <c r="M36" s="39"/>
      <c r="N36" s="39"/>
      <c r="O36" s="3"/>
    </row>
    <row r="37" spans="2:15" s="2" customFormat="1" ht="39.950000000000003" customHeight="1" x14ac:dyDescent="0.25">
      <c r="B37" s="36" t="s">
        <v>22</v>
      </c>
      <c r="C37" s="36"/>
      <c r="D37" s="36"/>
      <c r="E37" s="36"/>
      <c r="F37" s="36"/>
      <c r="G37" s="36"/>
      <c r="H37" s="36"/>
      <c r="I37" s="36"/>
      <c r="J37" s="20"/>
      <c r="K37" s="20"/>
      <c r="L37" s="39"/>
      <c r="M37" s="39"/>
      <c r="N37" s="39"/>
      <c r="O37" s="3"/>
    </row>
  </sheetData>
  <sheetProtection algorithmName="SHA-512" hashValue="lfj2hQVSHf2QO5klGJwcDpkfq3Azk84260UqIB2ghwakdHRLMtAMAYdviutOGX398TyUUjxKU9ysjlGy4Ue5yw==" saltValue="33VwoThmbN547VAUdSsDAQ==" spinCount="100000" sheet="1" objects="1" scenarios="1" selectLockedCells="1"/>
  <mergeCells count="32">
    <mergeCell ref="G36:H36"/>
    <mergeCell ref="L36:N37"/>
    <mergeCell ref="B37:I37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L34:N35"/>
    <mergeCell ref="B35:H35"/>
    <mergeCell ref="B25:H25"/>
    <mergeCell ref="B14:H14"/>
    <mergeCell ref="B15:H15"/>
    <mergeCell ref="B16:H16"/>
    <mergeCell ref="B17:H17"/>
    <mergeCell ref="B18:H18"/>
    <mergeCell ref="B19:H19"/>
    <mergeCell ref="C20:I20"/>
    <mergeCell ref="B21:H21"/>
    <mergeCell ref="B22:H22"/>
    <mergeCell ref="B23:H23"/>
    <mergeCell ref="B24:H24"/>
    <mergeCell ref="C13:I13"/>
    <mergeCell ref="B2:I2"/>
    <mergeCell ref="B3:I3"/>
    <mergeCell ref="G6:I7"/>
    <mergeCell ref="G8:I9"/>
    <mergeCell ref="G10:I11"/>
  </mergeCells>
  <conditionalFormatting sqref="G8:I9">
    <cfRule type="containsText" dxfId="15" priority="4" operator="containsText" text="Atención: Se sobrepasa la cuantía máxima subvencionable para costes directos.">
      <formula>NOT(ISERROR(SEARCH("Atención: Se sobrepasa la cuantía máxima subvencionable para costes directos.",G8)))</formula>
    </cfRule>
  </conditionalFormatting>
  <conditionalFormatting sqref="G10:I11">
    <cfRule type="containsText" dxfId="14" priority="3" operator="containsText" text="Atención: SE SOBREPASA LA CUANTÍA MÁXIMA SUBVENCIONABLE.">
      <formula>NOT(ISERROR(SEARCH("Atención: SE SOBREPASA LA CUANTÍA MÁXIMA SUBVENCIONABLE.",G10)))</formula>
    </cfRule>
  </conditionalFormatting>
  <conditionalFormatting sqref="L34:N35">
    <cfRule type="containsText" dxfId="13" priority="2" operator="containsText" text="Atención: Se sobrepasa la cuantía máxima subvencionable para costes directos.">
      <formula>NOT(ISERROR(SEARCH("Atención: Se sobrepasa la cuantía máxima subvencionable para costes directos.",L34)))</formula>
    </cfRule>
  </conditionalFormatting>
  <conditionalFormatting sqref="L36:N37">
    <cfRule type="containsText" dxfId="12" priority="1" operator="containsText" text="Atención: SE SOBREPASA LA CUANTÍA MÁXIMA SUBVENCIONABLE.">
      <formula>NOT(ISERROR(SEARCH("Atención: SE SOBREPASA LA CUANTÍA MÁXIMA SUBVENCIONABLE.",L36)))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5" zoomScaleNormal="85" workbookViewId="0"/>
  </sheetViews>
  <sheetFormatPr baseColWidth="10" defaultRowHeight="15" x14ac:dyDescent="0.25"/>
  <cols>
    <col min="2" max="2" width="4.140625" customWidth="1"/>
    <col min="3" max="3" width="11.85546875" bestFit="1" customWidth="1"/>
    <col min="9" max="9" width="23.28515625" customWidth="1"/>
    <col min="10" max="10" width="18.140625" hidden="1" customWidth="1"/>
    <col min="11" max="11" width="15.7109375" hidden="1" customWidth="1"/>
    <col min="14" max="14" width="29.42578125" customWidth="1"/>
  </cols>
  <sheetData>
    <row r="1" spans="1:11" x14ac:dyDescent="0.25">
      <c r="A1" s="30"/>
    </row>
    <row r="2" spans="1:11" ht="23.25" x14ac:dyDescent="0.35">
      <c r="B2" s="44" t="s">
        <v>43</v>
      </c>
      <c r="C2" s="44"/>
      <c r="D2" s="44"/>
      <c r="E2" s="44"/>
      <c r="F2" s="44"/>
      <c r="G2" s="44"/>
      <c r="H2" s="44"/>
      <c r="I2" s="44"/>
    </row>
    <row r="3" spans="1:11" ht="23.25" x14ac:dyDescent="0.35">
      <c r="B3" s="43" t="s">
        <v>49</v>
      </c>
      <c r="C3" s="43"/>
      <c r="D3" s="43"/>
      <c r="E3" s="43"/>
      <c r="F3" s="43"/>
      <c r="G3" s="43"/>
      <c r="H3" s="43"/>
      <c r="I3" s="43"/>
    </row>
    <row r="4" spans="1:11" ht="18.75" x14ac:dyDescent="0.3">
      <c r="B4" s="7" t="s">
        <v>36</v>
      </c>
      <c r="C4" s="8"/>
      <c r="D4" s="8"/>
      <c r="E4" s="8"/>
      <c r="F4" s="8"/>
      <c r="G4" s="8"/>
      <c r="H4" s="8"/>
      <c r="I4" s="9"/>
    </row>
    <row r="5" spans="1:11" x14ac:dyDescent="0.25">
      <c r="B5" s="10" t="s">
        <v>40</v>
      </c>
      <c r="C5" s="11" t="s">
        <v>34</v>
      </c>
      <c r="D5" s="11"/>
      <c r="E5" s="11"/>
      <c r="F5" s="11"/>
      <c r="G5" s="11"/>
      <c r="H5" s="11"/>
      <c r="I5" s="12"/>
    </row>
    <row r="6" spans="1:11" x14ac:dyDescent="0.25">
      <c r="B6" s="10" t="s">
        <v>40</v>
      </c>
      <c r="C6" s="11" t="s">
        <v>48</v>
      </c>
      <c r="G6" s="50" t="s">
        <v>46</v>
      </c>
      <c r="H6" s="51"/>
      <c r="I6" s="52"/>
    </row>
    <row r="7" spans="1:11" ht="18.75" x14ac:dyDescent="0.3">
      <c r="B7" s="13" t="s">
        <v>37</v>
      </c>
      <c r="C7" s="11"/>
      <c r="D7" s="11"/>
      <c r="E7" s="11"/>
      <c r="F7" s="11"/>
      <c r="G7" s="53"/>
      <c r="H7" s="54"/>
      <c r="I7" s="55"/>
    </row>
    <row r="8" spans="1:11" x14ac:dyDescent="0.25">
      <c r="B8" s="10" t="s">
        <v>40</v>
      </c>
      <c r="C8" s="11" t="s">
        <v>51</v>
      </c>
      <c r="D8" s="11"/>
      <c r="E8" s="11"/>
      <c r="F8" s="11"/>
      <c r="G8" s="47" t="str">
        <f>IF((K33+K35)&gt;C10,"Atención: Se sobrepasa la cuantía máxima subvencionable para COSTES DIRECTOS.","")</f>
        <v/>
      </c>
      <c r="H8" s="47"/>
      <c r="I8" s="48"/>
    </row>
    <row r="9" spans="1:11" ht="18.75" x14ac:dyDescent="0.3">
      <c r="B9" s="13" t="s">
        <v>39</v>
      </c>
      <c r="C9" s="11"/>
      <c r="D9" s="11"/>
      <c r="E9" s="11"/>
      <c r="F9" s="11"/>
      <c r="G9" s="47"/>
      <c r="H9" s="47"/>
      <c r="I9" s="48"/>
    </row>
    <row r="10" spans="1:11" x14ac:dyDescent="0.25">
      <c r="B10" s="10" t="s">
        <v>40</v>
      </c>
      <c r="C10" s="14">
        <v>20000</v>
      </c>
      <c r="D10" s="11" t="s">
        <v>41</v>
      </c>
      <c r="E10" s="11"/>
      <c r="F10" s="11"/>
      <c r="G10" s="39" t="str">
        <f>IF(I36&gt;C11,"Atención: SE SOBREPASA LA CUANTÍA MÁXIMA SUBVENCIONABLE.","")</f>
        <v/>
      </c>
      <c r="H10" s="39"/>
      <c r="I10" s="49"/>
    </row>
    <row r="11" spans="1:11" x14ac:dyDescent="0.25">
      <c r="B11" s="10" t="s">
        <v>40</v>
      </c>
      <c r="C11" s="14">
        <v>50000</v>
      </c>
      <c r="D11" s="11" t="s">
        <v>42</v>
      </c>
      <c r="E11" s="11"/>
      <c r="F11" s="11"/>
      <c r="G11" s="39"/>
      <c r="H11" s="39"/>
      <c r="I11" s="49"/>
    </row>
    <row r="12" spans="1:11" x14ac:dyDescent="0.25">
      <c r="B12" s="15"/>
      <c r="C12" s="16"/>
      <c r="D12" s="16"/>
      <c r="E12" s="16"/>
      <c r="F12" s="16"/>
      <c r="G12" s="16"/>
      <c r="H12" s="16"/>
      <c r="I12" s="17"/>
    </row>
    <row r="13" spans="1:11" s="1" customFormat="1" ht="20.100000000000001" customHeight="1" x14ac:dyDescent="0.25">
      <c r="B13" s="4" t="s">
        <v>25</v>
      </c>
      <c r="C13" s="40" t="s">
        <v>5</v>
      </c>
      <c r="D13" s="41"/>
      <c r="E13" s="41"/>
      <c r="F13" s="41"/>
      <c r="G13" s="41"/>
      <c r="H13" s="41"/>
      <c r="I13" s="42"/>
      <c r="J13" s="18"/>
      <c r="K13" s="18"/>
    </row>
    <row r="14" spans="1:11" s="1" customFormat="1" ht="24.95" customHeight="1" x14ac:dyDescent="0.25">
      <c r="B14" s="37" t="s">
        <v>26</v>
      </c>
      <c r="C14" s="37"/>
      <c r="D14" s="37"/>
      <c r="E14" s="37"/>
      <c r="F14" s="37"/>
      <c r="G14" s="37"/>
      <c r="H14" s="37"/>
      <c r="I14" s="5" t="s">
        <v>27</v>
      </c>
      <c r="J14" s="18"/>
      <c r="K14" s="18"/>
    </row>
    <row r="15" spans="1:11" s="1" customFormat="1" ht="20.100000000000001" customHeight="1" x14ac:dyDescent="0.25">
      <c r="B15" s="56" t="s">
        <v>0</v>
      </c>
      <c r="C15" s="56"/>
      <c r="D15" s="56"/>
      <c r="E15" s="56"/>
      <c r="F15" s="56"/>
      <c r="G15" s="56"/>
      <c r="H15" s="56"/>
      <c r="I15" s="31"/>
      <c r="J15" s="18"/>
      <c r="K15" s="18"/>
    </row>
    <row r="16" spans="1:11" s="1" customFormat="1" ht="20.100000000000001" customHeight="1" x14ac:dyDescent="0.25">
      <c r="B16" s="56" t="s">
        <v>1</v>
      </c>
      <c r="C16" s="56"/>
      <c r="D16" s="56"/>
      <c r="E16" s="56"/>
      <c r="F16" s="56"/>
      <c r="G16" s="56"/>
      <c r="H16" s="56"/>
      <c r="I16" s="31"/>
      <c r="J16" s="18"/>
      <c r="K16" s="18"/>
    </row>
    <row r="17" spans="2:11" s="1" customFormat="1" ht="20.100000000000001" customHeight="1" x14ac:dyDescent="0.25">
      <c r="B17" s="56" t="s">
        <v>2</v>
      </c>
      <c r="C17" s="56"/>
      <c r="D17" s="56"/>
      <c r="E17" s="56"/>
      <c r="F17" s="56"/>
      <c r="G17" s="56"/>
      <c r="H17" s="56"/>
      <c r="I17" s="31"/>
      <c r="J17" s="18"/>
      <c r="K17" s="18"/>
    </row>
    <row r="18" spans="2:11" s="1" customFormat="1" ht="20.100000000000001" customHeight="1" x14ac:dyDescent="0.25">
      <c r="B18" s="56" t="s">
        <v>3</v>
      </c>
      <c r="C18" s="56"/>
      <c r="D18" s="56"/>
      <c r="E18" s="56"/>
      <c r="F18" s="56"/>
      <c r="G18" s="56"/>
      <c r="H18" s="56"/>
      <c r="I18" s="31"/>
      <c r="J18" s="18"/>
      <c r="K18" s="18"/>
    </row>
    <row r="19" spans="2:11" s="1" customFormat="1" ht="20.100000000000001" customHeight="1" x14ac:dyDescent="0.25">
      <c r="B19" s="56" t="s">
        <v>4</v>
      </c>
      <c r="C19" s="56"/>
      <c r="D19" s="56"/>
      <c r="E19" s="56"/>
      <c r="F19" s="56"/>
      <c r="G19" s="56"/>
      <c r="H19" s="56"/>
      <c r="I19" s="31"/>
      <c r="J19" s="18"/>
      <c r="K19" s="18"/>
    </row>
    <row r="20" spans="2:11" s="1" customFormat="1" ht="20.100000000000001" customHeight="1" x14ac:dyDescent="0.25">
      <c r="B20" s="4" t="s">
        <v>24</v>
      </c>
      <c r="C20" s="35" t="s">
        <v>6</v>
      </c>
      <c r="D20" s="35"/>
      <c r="E20" s="35"/>
      <c r="F20" s="35"/>
      <c r="G20" s="35"/>
      <c r="H20" s="35"/>
      <c r="I20" s="35"/>
      <c r="J20" s="18" t="s">
        <v>28</v>
      </c>
      <c r="K20" s="19">
        <f>SUM(I15:I19)</f>
        <v>0</v>
      </c>
    </row>
    <row r="21" spans="2:11" s="1" customFormat="1" ht="35.1" customHeight="1" x14ac:dyDescent="0.25">
      <c r="B21" s="37" t="s">
        <v>7</v>
      </c>
      <c r="C21" s="37"/>
      <c r="D21" s="37"/>
      <c r="E21" s="37"/>
      <c r="F21" s="37"/>
      <c r="G21" s="37"/>
      <c r="H21" s="37"/>
      <c r="I21" s="6" t="s">
        <v>45</v>
      </c>
      <c r="J21" s="18"/>
      <c r="K21" s="18"/>
    </row>
    <row r="22" spans="2:11" s="2" customFormat="1" ht="24.95" customHeight="1" x14ac:dyDescent="0.25">
      <c r="B22" s="34" t="s">
        <v>8</v>
      </c>
      <c r="C22" s="34"/>
      <c r="D22" s="34"/>
      <c r="E22" s="34"/>
      <c r="F22" s="34"/>
      <c r="G22" s="34"/>
      <c r="H22" s="34"/>
      <c r="I22" s="25" t="str">
        <f>IF(K20=0,"",K20)</f>
        <v/>
      </c>
      <c r="J22" s="20"/>
      <c r="K22" s="20"/>
    </row>
    <row r="23" spans="2:11" s="2" customFormat="1" ht="50.1" customHeight="1" x14ac:dyDescent="0.25">
      <c r="B23" s="34" t="s">
        <v>9</v>
      </c>
      <c r="C23" s="34"/>
      <c r="D23" s="34"/>
      <c r="E23" s="34"/>
      <c r="F23" s="34"/>
      <c r="G23" s="34"/>
      <c r="H23" s="34"/>
      <c r="I23" s="26"/>
      <c r="J23" s="20"/>
      <c r="K23" s="20"/>
    </row>
    <row r="24" spans="2:11" s="2" customFormat="1" ht="35.1" customHeight="1" x14ac:dyDescent="0.25">
      <c r="B24" s="34" t="s">
        <v>23</v>
      </c>
      <c r="C24" s="34"/>
      <c r="D24" s="34"/>
      <c r="E24" s="34"/>
      <c r="F24" s="34"/>
      <c r="G24" s="34"/>
      <c r="H24" s="34"/>
      <c r="I24" s="26"/>
      <c r="J24" s="20"/>
      <c r="K24" s="20"/>
    </row>
    <row r="25" spans="2:11" s="2" customFormat="1" ht="45" customHeight="1" x14ac:dyDescent="0.25">
      <c r="B25" s="34" t="s">
        <v>10</v>
      </c>
      <c r="C25" s="34"/>
      <c r="D25" s="34"/>
      <c r="E25" s="34"/>
      <c r="F25" s="34"/>
      <c r="G25" s="34"/>
      <c r="H25" s="34"/>
      <c r="I25" s="26"/>
      <c r="J25" s="20"/>
      <c r="K25" s="20"/>
    </row>
    <row r="26" spans="2:11" s="2" customFormat="1" ht="24.95" customHeight="1" x14ac:dyDescent="0.25">
      <c r="B26" s="34" t="s">
        <v>11</v>
      </c>
      <c r="C26" s="34"/>
      <c r="D26" s="34"/>
      <c r="E26" s="34"/>
      <c r="F26" s="34"/>
      <c r="G26" s="34"/>
      <c r="H26" s="34"/>
      <c r="I26" s="26"/>
      <c r="J26" s="20"/>
      <c r="K26" s="20"/>
    </row>
    <row r="27" spans="2:11" s="2" customFormat="1" ht="24.95" customHeight="1" x14ac:dyDescent="0.25">
      <c r="B27" s="34" t="s">
        <v>12</v>
      </c>
      <c r="C27" s="34"/>
      <c r="D27" s="34"/>
      <c r="E27" s="34"/>
      <c r="F27" s="34"/>
      <c r="G27" s="34"/>
      <c r="H27" s="34"/>
      <c r="I27" s="26"/>
      <c r="J27" s="20"/>
      <c r="K27" s="20"/>
    </row>
    <row r="28" spans="2:11" s="2" customFormat="1" ht="24.95" customHeight="1" x14ac:dyDescent="0.25">
      <c r="B28" s="34" t="s">
        <v>13</v>
      </c>
      <c r="C28" s="34"/>
      <c r="D28" s="34"/>
      <c r="E28" s="34"/>
      <c r="F28" s="34"/>
      <c r="G28" s="34"/>
      <c r="H28" s="34"/>
      <c r="I28" s="26"/>
      <c r="J28" s="20"/>
      <c r="K28" s="20"/>
    </row>
    <row r="29" spans="2:11" s="2" customFormat="1" ht="24.95" customHeight="1" x14ac:dyDescent="0.25">
      <c r="B29" s="34" t="s">
        <v>14</v>
      </c>
      <c r="C29" s="34"/>
      <c r="D29" s="34"/>
      <c r="E29" s="34"/>
      <c r="F29" s="34"/>
      <c r="G29" s="34"/>
      <c r="H29" s="34"/>
      <c r="I29" s="26"/>
      <c r="J29" s="20"/>
      <c r="K29" s="20"/>
    </row>
    <row r="30" spans="2:11" s="2" customFormat="1" ht="50.1" customHeight="1" x14ac:dyDescent="0.25">
      <c r="B30" s="34" t="s">
        <v>15</v>
      </c>
      <c r="C30" s="34"/>
      <c r="D30" s="34"/>
      <c r="E30" s="34"/>
      <c r="F30" s="34"/>
      <c r="G30" s="34"/>
      <c r="H30" s="34"/>
      <c r="I30" s="26"/>
      <c r="J30" s="20"/>
      <c r="K30" s="20"/>
    </row>
    <row r="31" spans="2:11" s="2" customFormat="1" ht="30" customHeight="1" x14ac:dyDescent="0.25">
      <c r="B31" s="34" t="s">
        <v>16</v>
      </c>
      <c r="C31" s="34"/>
      <c r="D31" s="34"/>
      <c r="E31" s="34"/>
      <c r="F31" s="34"/>
      <c r="G31" s="34"/>
      <c r="H31" s="34"/>
      <c r="I31" s="26"/>
      <c r="J31" s="20" t="s">
        <v>29</v>
      </c>
      <c r="K31" s="24" t="str">
        <f>I22</f>
        <v/>
      </c>
    </row>
    <row r="32" spans="2:11" s="2" customFormat="1" ht="50.1" customHeight="1" x14ac:dyDescent="0.25">
      <c r="B32" s="34" t="s">
        <v>17</v>
      </c>
      <c r="C32" s="34"/>
      <c r="D32" s="34"/>
      <c r="E32" s="34"/>
      <c r="F32" s="34"/>
      <c r="G32" s="34"/>
      <c r="H32" s="34"/>
      <c r="I32" s="26"/>
      <c r="J32" s="20" t="s">
        <v>30</v>
      </c>
      <c r="K32" s="24" t="str">
        <f>I35</f>
        <v/>
      </c>
    </row>
    <row r="33" spans="2:15" s="2" customFormat="1" ht="35.1" customHeight="1" x14ac:dyDescent="0.25">
      <c r="B33" s="34" t="s">
        <v>18</v>
      </c>
      <c r="C33" s="34"/>
      <c r="D33" s="34"/>
      <c r="E33" s="34"/>
      <c r="F33" s="34"/>
      <c r="G33" s="34"/>
      <c r="H33" s="34"/>
      <c r="I33" s="26"/>
      <c r="J33" s="20" t="s">
        <v>31</v>
      </c>
      <c r="K33" s="24">
        <f>SUM(I23:I33)</f>
        <v>0</v>
      </c>
    </row>
    <row r="34" spans="2:15" s="2" customFormat="1" ht="35.1" customHeight="1" x14ac:dyDescent="0.25">
      <c r="B34" s="34" t="s">
        <v>19</v>
      </c>
      <c r="C34" s="34"/>
      <c r="D34" s="34"/>
      <c r="E34" s="34"/>
      <c r="F34" s="34"/>
      <c r="G34" s="34"/>
      <c r="H34" s="34"/>
      <c r="I34" s="27">
        <f>K35</f>
        <v>0</v>
      </c>
      <c r="J34" s="20" t="s">
        <v>44</v>
      </c>
      <c r="K34" s="20">
        <f>SUM(K31:K33)</f>
        <v>0</v>
      </c>
      <c r="L34" s="38" t="str">
        <f>IF((K33+K35)&gt;C10,"Atención: Se sobrepasa la cuantía máxima subvencionable para COSTES DIRECTOS.","")</f>
        <v/>
      </c>
      <c r="M34" s="38"/>
      <c r="N34" s="38"/>
      <c r="O34" s="3"/>
    </row>
    <row r="35" spans="2:15" s="2" customFormat="1" ht="24.95" customHeight="1" x14ac:dyDescent="0.25">
      <c r="B35" s="34" t="s">
        <v>20</v>
      </c>
      <c r="C35" s="34"/>
      <c r="D35" s="34"/>
      <c r="E35" s="34"/>
      <c r="F35" s="34"/>
      <c r="G35" s="34"/>
      <c r="H35" s="34"/>
      <c r="I35" s="25" t="str">
        <f>IF(I22="","",I22*0.1)</f>
        <v/>
      </c>
      <c r="J35" s="20" t="s">
        <v>32</v>
      </c>
      <c r="K35" s="20">
        <f>IF(0.015*K34&gt;1200,1200,0.015*K34)</f>
        <v>0</v>
      </c>
      <c r="L35" s="38"/>
      <c r="M35" s="38"/>
      <c r="N35" s="38"/>
      <c r="O35" s="3"/>
    </row>
    <row r="36" spans="2:15" s="2" customFormat="1" ht="30" customHeight="1" x14ac:dyDescent="0.25">
      <c r="B36" s="21"/>
      <c r="C36" s="22"/>
      <c r="D36" s="22"/>
      <c r="E36" s="22"/>
      <c r="F36" s="23"/>
      <c r="G36" s="45" t="s">
        <v>21</v>
      </c>
      <c r="H36" s="46"/>
      <c r="I36" s="32">
        <f>SUM(I22:I35)</f>
        <v>0</v>
      </c>
      <c r="J36" s="20"/>
      <c r="K36" s="20"/>
      <c r="L36" s="39" t="str">
        <f>IF(I36&gt;C11,"Atención: SE SOBREPASA LA CUANTÍA MÁXIMA SUBVENCIONABLE.","")</f>
        <v/>
      </c>
      <c r="M36" s="39"/>
      <c r="N36" s="39"/>
      <c r="O36" s="3"/>
    </row>
    <row r="37" spans="2:15" s="2" customFormat="1" ht="39.950000000000003" customHeight="1" x14ac:dyDescent="0.25">
      <c r="B37" s="36" t="s">
        <v>22</v>
      </c>
      <c r="C37" s="36"/>
      <c r="D37" s="36"/>
      <c r="E37" s="36"/>
      <c r="F37" s="36"/>
      <c r="G37" s="36"/>
      <c r="H37" s="36"/>
      <c r="I37" s="36"/>
      <c r="J37" s="20"/>
      <c r="K37" s="20"/>
      <c r="L37" s="39"/>
      <c r="M37" s="39"/>
      <c r="N37" s="39"/>
      <c r="O37" s="3"/>
    </row>
  </sheetData>
  <sheetProtection algorithmName="SHA-512" hashValue="AeLm28mvwIfFIIo2knby8izOAv7PyODvtF6f7dN+hhyRcPNEczJ42WrXLK3L0qh7+2whKVirTfiRrXmyFn6Jpg==" saltValue="Zg0V9Moz9n0OZ8nQQQQ9gA==" spinCount="100000" sheet="1" objects="1" scenarios="1" selectLockedCells="1"/>
  <mergeCells count="32">
    <mergeCell ref="G36:H36"/>
    <mergeCell ref="L36:N37"/>
    <mergeCell ref="B37:I37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L34:N35"/>
    <mergeCell ref="B35:H35"/>
    <mergeCell ref="B25:H25"/>
    <mergeCell ref="B14:H14"/>
    <mergeCell ref="B15:H15"/>
    <mergeCell ref="B16:H16"/>
    <mergeCell ref="B17:H17"/>
    <mergeCell ref="B18:H18"/>
    <mergeCell ref="B19:H19"/>
    <mergeCell ref="C20:I20"/>
    <mergeCell ref="B21:H21"/>
    <mergeCell ref="B22:H22"/>
    <mergeCell ref="B23:H23"/>
    <mergeCell ref="B24:H24"/>
    <mergeCell ref="C13:I13"/>
    <mergeCell ref="B2:I2"/>
    <mergeCell ref="B3:I3"/>
    <mergeCell ref="G6:I7"/>
    <mergeCell ref="G8:I9"/>
    <mergeCell ref="G10:I11"/>
  </mergeCells>
  <conditionalFormatting sqref="G8:I9">
    <cfRule type="containsText" dxfId="11" priority="4" operator="containsText" text="Atención: Se sobrepasa la cuantía máxima subvencionable para costes directos.">
      <formula>NOT(ISERROR(SEARCH("Atención: Se sobrepasa la cuantía máxima subvencionable para costes directos.",G8)))</formula>
    </cfRule>
  </conditionalFormatting>
  <conditionalFormatting sqref="G10:I11">
    <cfRule type="containsText" dxfId="10" priority="3" operator="containsText" text="Atención: SE SOBREPASA LA CUANTÍA MÁXIMA SUBVENCIONABLE.">
      <formula>NOT(ISERROR(SEARCH("Atención: SE SOBREPASA LA CUANTÍA MÁXIMA SUBVENCIONABLE.",G10)))</formula>
    </cfRule>
  </conditionalFormatting>
  <conditionalFormatting sqref="L34:N35">
    <cfRule type="containsText" dxfId="9" priority="2" operator="containsText" text="Atención: Se sobrepasa la cuantía máxima subvencionable para costes directos.">
      <formula>NOT(ISERROR(SEARCH("Atención: Se sobrepasa la cuantía máxima subvencionable para costes directos.",L34)))</formula>
    </cfRule>
  </conditionalFormatting>
  <conditionalFormatting sqref="L36:N37">
    <cfRule type="containsText" dxfId="8" priority="1" operator="containsText" text="Atención: SE SOBREPASA LA CUANTÍA MÁXIMA SUBVENCIONABLE.">
      <formula>NOT(ISERROR(SEARCH("Atención: SE SOBREPASA LA CUANTÍA MÁXIMA SUBVENCIONABLE.",L36)))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5" zoomScaleNormal="85" workbookViewId="0"/>
  </sheetViews>
  <sheetFormatPr baseColWidth="10" defaultRowHeight="15" x14ac:dyDescent="0.25"/>
  <cols>
    <col min="2" max="2" width="4.140625" customWidth="1"/>
    <col min="3" max="3" width="11.85546875" bestFit="1" customWidth="1"/>
    <col min="9" max="9" width="23.28515625" customWidth="1"/>
    <col min="10" max="10" width="18.140625" hidden="1" customWidth="1"/>
    <col min="11" max="11" width="15.7109375" hidden="1" customWidth="1"/>
    <col min="14" max="14" width="29.42578125" customWidth="1"/>
  </cols>
  <sheetData>
    <row r="1" spans="1:11" x14ac:dyDescent="0.25">
      <c r="A1" s="30"/>
    </row>
    <row r="2" spans="1:11" ht="23.25" x14ac:dyDescent="0.35">
      <c r="B2" s="44" t="s">
        <v>43</v>
      </c>
      <c r="C2" s="44"/>
      <c r="D2" s="44"/>
      <c r="E2" s="44"/>
      <c r="F2" s="44"/>
      <c r="G2" s="44"/>
      <c r="H2" s="44"/>
      <c r="I2" s="44"/>
    </row>
    <row r="3" spans="1:11" ht="23.25" x14ac:dyDescent="0.35">
      <c r="B3" s="43" t="s">
        <v>50</v>
      </c>
      <c r="C3" s="43"/>
      <c r="D3" s="43"/>
      <c r="E3" s="43"/>
      <c r="F3" s="43"/>
      <c r="G3" s="43"/>
      <c r="H3" s="43"/>
      <c r="I3" s="43"/>
    </row>
    <row r="4" spans="1:11" ht="18.75" x14ac:dyDescent="0.3">
      <c r="B4" s="7" t="s">
        <v>36</v>
      </c>
      <c r="C4" s="8"/>
      <c r="D4" s="8"/>
      <c r="E4" s="8"/>
      <c r="F4" s="8"/>
      <c r="G4" s="8"/>
      <c r="H4" s="8"/>
      <c r="I4" s="9"/>
    </row>
    <row r="5" spans="1:11" x14ac:dyDescent="0.25">
      <c r="B5" s="10" t="s">
        <v>40</v>
      </c>
      <c r="C5" s="11" t="s">
        <v>34</v>
      </c>
      <c r="D5" s="11"/>
      <c r="E5" s="11"/>
      <c r="F5" s="11"/>
      <c r="G5" s="11"/>
      <c r="H5" s="11"/>
      <c r="I5" s="12"/>
    </row>
    <row r="6" spans="1:11" x14ac:dyDescent="0.25">
      <c r="B6" s="10" t="s">
        <v>40</v>
      </c>
      <c r="C6" s="11" t="s">
        <v>48</v>
      </c>
      <c r="G6" s="50" t="s">
        <v>46</v>
      </c>
      <c r="H6" s="51"/>
      <c r="I6" s="52"/>
    </row>
    <row r="7" spans="1:11" ht="18.75" x14ac:dyDescent="0.3">
      <c r="B7" s="13" t="s">
        <v>37</v>
      </c>
      <c r="C7" s="11"/>
      <c r="D7" s="11"/>
      <c r="E7" s="11"/>
      <c r="F7" s="11"/>
      <c r="G7" s="53"/>
      <c r="H7" s="54"/>
      <c r="I7" s="55"/>
    </row>
    <row r="8" spans="1:11" x14ac:dyDescent="0.25">
      <c r="B8" s="10" t="s">
        <v>40</v>
      </c>
      <c r="C8" s="11" t="s">
        <v>51</v>
      </c>
      <c r="D8" s="11"/>
      <c r="E8" s="11"/>
      <c r="F8" s="11"/>
      <c r="G8" s="47" t="str">
        <f>IF((K33+K35)&gt;C10,"Atención: Se sobrepasa la cuantía máxima subvencionable para COSTES DIRECTOS.","")</f>
        <v/>
      </c>
      <c r="H8" s="47"/>
      <c r="I8" s="48"/>
    </row>
    <row r="9" spans="1:11" ht="18.75" x14ac:dyDescent="0.3">
      <c r="B9" s="13" t="s">
        <v>39</v>
      </c>
      <c r="C9" s="11"/>
      <c r="D9" s="11"/>
      <c r="E9" s="11"/>
      <c r="F9" s="11"/>
      <c r="G9" s="47"/>
      <c r="H9" s="47"/>
      <c r="I9" s="48"/>
    </row>
    <row r="10" spans="1:11" x14ac:dyDescent="0.25">
      <c r="B10" s="10" t="s">
        <v>40</v>
      </c>
      <c r="C10" s="14">
        <v>20000</v>
      </c>
      <c r="D10" s="11" t="s">
        <v>41</v>
      </c>
      <c r="E10" s="11"/>
      <c r="F10" s="11"/>
      <c r="G10" s="39" t="str">
        <f>IF(I36&gt;C11,"Atención: SE SOBREPASA LA CUANTÍA MÁXIMA SUBVENCIONABLE.","")</f>
        <v/>
      </c>
      <c r="H10" s="39"/>
      <c r="I10" s="49"/>
    </row>
    <row r="11" spans="1:11" x14ac:dyDescent="0.25">
      <c r="B11" s="10" t="s">
        <v>40</v>
      </c>
      <c r="C11" s="14">
        <v>50000</v>
      </c>
      <c r="D11" s="11" t="s">
        <v>42</v>
      </c>
      <c r="E11" s="11"/>
      <c r="F11" s="11"/>
      <c r="G11" s="39"/>
      <c r="H11" s="39"/>
      <c r="I11" s="49"/>
    </row>
    <row r="12" spans="1:11" x14ac:dyDescent="0.25">
      <c r="B12" s="15"/>
      <c r="C12" s="16"/>
      <c r="D12" s="16"/>
      <c r="E12" s="16"/>
      <c r="F12" s="16"/>
      <c r="G12" s="16"/>
      <c r="H12" s="16"/>
      <c r="I12" s="17"/>
    </row>
    <row r="13" spans="1:11" s="1" customFormat="1" ht="20.100000000000001" customHeight="1" x14ac:dyDescent="0.25">
      <c r="B13" s="4" t="s">
        <v>25</v>
      </c>
      <c r="C13" s="40" t="s">
        <v>5</v>
      </c>
      <c r="D13" s="41"/>
      <c r="E13" s="41"/>
      <c r="F13" s="41"/>
      <c r="G13" s="41"/>
      <c r="H13" s="41"/>
      <c r="I13" s="42"/>
      <c r="J13" s="18"/>
      <c r="K13" s="18"/>
    </row>
    <row r="14" spans="1:11" s="1" customFormat="1" ht="24.95" customHeight="1" x14ac:dyDescent="0.25">
      <c r="B14" s="37" t="s">
        <v>26</v>
      </c>
      <c r="C14" s="37"/>
      <c r="D14" s="37"/>
      <c r="E14" s="37"/>
      <c r="F14" s="37"/>
      <c r="G14" s="37"/>
      <c r="H14" s="37"/>
      <c r="I14" s="5" t="s">
        <v>27</v>
      </c>
      <c r="J14" s="18"/>
      <c r="K14" s="18"/>
    </row>
    <row r="15" spans="1:11" s="1" customFormat="1" ht="20.100000000000001" customHeight="1" x14ac:dyDescent="0.25">
      <c r="B15" s="56" t="s">
        <v>0</v>
      </c>
      <c r="C15" s="56"/>
      <c r="D15" s="56"/>
      <c r="E15" s="56"/>
      <c r="F15" s="56"/>
      <c r="G15" s="56"/>
      <c r="H15" s="56"/>
      <c r="I15" s="31"/>
      <c r="J15" s="18"/>
      <c r="K15" s="18"/>
    </row>
    <row r="16" spans="1:11" s="1" customFormat="1" ht="20.100000000000001" customHeight="1" x14ac:dyDescent="0.25">
      <c r="B16" s="56" t="s">
        <v>1</v>
      </c>
      <c r="C16" s="56"/>
      <c r="D16" s="56"/>
      <c r="E16" s="56"/>
      <c r="F16" s="56"/>
      <c r="G16" s="56"/>
      <c r="H16" s="56"/>
      <c r="I16" s="31"/>
      <c r="J16" s="18"/>
      <c r="K16" s="18"/>
    </row>
    <row r="17" spans="2:11" s="1" customFormat="1" ht="20.100000000000001" customHeight="1" x14ac:dyDescent="0.25">
      <c r="B17" s="56" t="s">
        <v>2</v>
      </c>
      <c r="C17" s="56"/>
      <c r="D17" s="56"/>
      <c r="E17" s="56"/>
      <c r="F17" s="56"/>
      <c r="G17" s="56"/>
      <c r="H17" s="56"/>
      <c r="I17" s="31"/>
      <c r="J17" s="18"/>
      <c r="K17" s="18"/>
    </row>
    <row r="18" spans="2:11" s="1" customFormat="1" ht="20.100000000000001" customHeight="1" x14ac:dyDescent="0.25">
      <c r="B18" s="56" t="s">
        <v>3</v>
      </c>
      <c r="C18" s="56"/>
      <c r="D18" s="56"/>
      <c r="E18" s="56"/>
      <c r="F18" s="56"/>
      <c r="G18" s="56"/>
      <c r="H18" s="56"/>
      <c r="I18" s="31"/>
      <c r="J18" s="18"/>
      <c r="K18" s="18"/>
    </row>
    <row r="19" spans="2:11" s="1" customFormat="1" ht="20.100000000000001" customHeight="1" x14ac:dyDescent="0.25">
      <c r="B19" s="56" t="s">
        <v>4</v>
      </c>
      <c r="C19" s="56"/>
      <c r="D19" s="56"/>
      <c r="E19" s="56"/>
      <c r="F19" s="56"/>
      <c r="G19" s="56"/>
      <c r="H19" s="56"/>
      <c r="I19" s="31"/>
      <c r="J19" s="18"/>
      <c r="K19" s="18"/>
    </row>
    <row r="20" spans="2:11" s="1" customFormat="1" ht="20.100000000000001" customHeight="1" x14ac:dyDescent="0.25">
      <c r="B20" s="4" t="s">
        <v>24</v>
      </c>
      <c r="C20" s="35" t="s">
        <v>6</v>
      </c>
      <c r="D20" s="35"/>
      <c r="E20" s="35"/>
      <c r="F20" s="35"/>
      <c r="G20" s="35"/>
      <c r="H20" s="35"/>
      <c r="I20" s="35"/>
      <c r="J20" s="18" t="s">
        <v>28</v>
      </c>
      <c r="K20" s="19">
        <f>SUM(I15:I19)</f>
        <v>0</v>
      </c>
    </row>
    <row r="21" spans="2:11" s="1" customFormat="1" ht="35.1" customHeight="1" x14ac:dyDescent="0.25">
      <c r="B21" s="37" t="s">
        <v>7</v>
      </c>
      <c r="C21" s="37"/>
      <c r="D21" s="37"/>
      <c r="E21" s="37"/>
      <c r="F21" s="37"/>
      <c r="G21" s="37"/>
      <c r="H21" s="37"/>
      <c r="I21" s="6" t="s">
        <v>45</v>
      </c>
      <c r="J21" s="18"/>
      <c r="K21" s="18"/>
    </row>
    <row r="22" spans="2:11" s="2" customFormat="1" ht="24.95" customHeight="1" x14ac:dyDescent="0.25">
      <c r="B22" s="34" t="s">
        <v>8</v>
      </c>
      <c r="C22" s="34"/>
      <c r="D22" s="34"/>
      <c r="E22" s="34"/>
      <c r="F22" s="34"/>
      <c r="G22" s="34"/>
      <c r="H22" s="34"/>
      <c r="I22" s="25" t="str">
        <f>IF(K20=0,"",K20)</f>
        <v/>
      </c>
      <c r="J22" s="20"/>
      <c r="K22" s="20"/>
    </row>
    <row r="23" spans="2:11" s="2" customFormat="1" ht="50.1" customHeight="1" x14ac:dyDescent="0.25">
      <c r="B23" s="34" t="s">
        <v>9</v>
      </c>
      <c r="C23" s="34"/>
      <c r="D23" s="34"/>
      <c r="E23" s="34"/>
      <c r="F23" s="34"/>
      <c r="G23" s="34"/>
      <c r="H23" s="34"/>
      <c r="I23" s="26"/>
      <c r="J23" s="20"/>
      <c r="K23" s="20"/>
    </row>
    <row r="24" spans="2:11" s="2" customFormat="1" ht="35.1" customHeight="1" x14ac:dyDescent="0.25">
      <c r="B24" s="34" t="s">
        <v>23</v>
      </c>
      <c r="C24" s="34"/>
      <c r="D24" s="34"/>
      <c r="E24" s="34"/>
      <c r="F24" s="34"/>
      <c r="G24" s="34"/>
      <c r="H24" s="34"/>
      <c r="I24" s="26"/>
      <c r="J24" s="20"/>
      <c r="K24" s="20"/>
    </row>
    <row r="25" spans="2:11" s="2" customFormat="1" ht="45" customHeight="1" x14ac:dyDescent="0.25">
      <c r="B25" s="34" t="s">
        <v>10</v>
      </c>
      <c r="C25" s="34"/>
      <c r="D25" s="34"/>
      <c r="E25" s="34"/>
      <c r="F25" s="34"/>
      <c r="G25" s="34"/>
      <c r="H25" s="34"/>
      <c r="I25" s="26"/>
      <c r="J25" s="20"/>
      <c r="K25" s="20"/>
    </row>
    <row r="26" spans="2:11" s="2" customFormat="1" ht="24.95" customHeight="1" x14ac:dyDescent="0.25">
      <c r="B26" s="34" t="s">
        <v>11</v>
      </c>
      <c r="C26" s="34"/>
      <c r="D26" s="34"/>
      <c r="E26" s="34"/>
      <c r="F26" s="34"/>
      <c r="G26" s="34"/>
      <c r="H26" s="34"/>
      <c r="I26" s="26"/>
      <c r="J26" s="20"/>
      <c r="K26" s="20"/>
    </row>
    <row r="27" spans="2:11" s="2" customFormat="1" ht="24.95" customHeight="1" x14ac:dyDescent="0.25">
      <c r="B27" s="34" t="s">
        <v>12</v>
      </c>
      <c r="C27" s="34"/>
      <c r="D27" s="34"/>
      <c r="E27" s="34"/>
      <c r="F27" s="34"/>
      <c r="G27" s="34"/>
      <c r="H27" s="34"/>
      <c r="I27" s="26"/>
      <c r="J27" s="20"/>
      <c r="K27" s="20"/>
    </row>
    <row r="28" spans="2:11" s="2" customFormat="1" ht="24.95" customHeight="1" x14ac:dyDescent="0.25">
      <c r="B28" s="34" t="s">
        <v>13</v>
      </c>
      <c r="C28" s="34"/>
      <c r="D28" s="34"/>
      <c r="E28" s="34"/>
      <c r="F28" s="34"/>
      <c r="G28" s="34"/>
      <c r="H28" s="34"/>
      <c r="I28" s="26"/>
      <c r="J28" s="20"/>
      <c r="K28" s="20"/>
    </row>
    <row r="29" spans="2:11" s="2" customFormat="1" ht="24.95" customHeight="1" x14ac:dyDescent="0.25">
      <c r="B29" s="34" t="s">
        <v>14</v>
      </c>
      <c r="C29" s="34"/>
      <c r="D29" s="34"/>
      <c r="E29" s="34"/>
      <c r="F29" s="34"/>
      <c r="G29" s="34"/>
      <c r="H29" s="34"/>
      <c r="I29" s="26"/>
      <c r="J29" s="20"/>
      <c r="K29" s="20"/>
    </row>
    <row r="30" spans="2:11" s="2" customFormat="1" ht="50.1" customHeight="1" x14ac:dyDescent="0.25">
      <c r="B30" s="34" t="s">
        <v>15</v>
      </c>
      <c r="C30" s="34"/>
      <c r="D30" s="34"/>
      <c r="E30" s="34"/>
      <c r="F30" s="34"/>
      <c r="G30" s="34"/>
      <c r="H30" s="34"/>
      <c r="I30" s="26"/>
      <c r="J30" s="20"/>
      <c r="K30" s="20"/>
    </row>
    <row r="31" spans="2:11" s="2" customFormat="1" ht="30" customHeight="1" x14ac:dyDescent="0.25">
      <c r="B31" s="34" t="s">
        <v>16</v>
      </c>
      <c r="C31" s="34"/>
      <c r="D31" s="34"/>
      <c r="E31" s="34"/>
      <c r="F31" s="34"/>
      <c r="G31" s="34"/>
      <c r="H31" s="34"/>
      <c r="I31" s="26"/>
      <c r="J31" s="20" t="s">
        <v>29</v>
      </c>
      <c r="K31" s="24" t="str">
        <f>I22</f>
        <v/>
      </c>
    </row>
    <row r="32" spans="2:11" s="2" customFormat="1" ht="50.1" customHeight="1" x14ac:dyDescent="0.25">
      <c r="B32" s="34" t="s">
        <v>17</v>
      </c>
      <c r="C32" s="34"/>
      <c r="D32" s="34"/>
      <c r="E32" s="34"/>
      <c r="F32" s="34"/>
      <c r="G32" s="34"/>
      <c r="H32" s="34"/>
      <c r="I32" s="26"/>
      <c r="J32" s="20" t="s">
        <v>30</v>
      </c>
      <c r="K32" s="24" t="str">
        <f>I35</f>
        <v/>
      </c>
    </row>
    <row r="33" spans="2:15" s="2" customFormat="1" ht="35.1" customHeight="1" x14ac:dyDescent="0.25">
      <c r="B33" s="34" t="s">
        <v>18</v>
      </c>
      <c r="C33" s="34"/>
      <c r="D33" s="34"/>
      <c r="E33" s="34"/>
      <c r="F33" s="34"/>
      <c r="G33" s="34"/>
      <c r="H33" s="34"/>
      <c r="I33" s="26"/>
      <c r="J33" s="20" t="s">
        <v>31</v>
      </c>
      <c r="K33" s="24">
        <f>SUM(I23:I33)</f>
        <v>0</v>
      </c>
    </row>
    <row r="34" spans="2:15" s="2" customFormat="1" ht="35.1" customHeight="1" x14ac:dyDescent="0.25">
      <c r="B34" s="34" t="s">
        <v>19</v>
      </c>
      <c r="C34" s="34"/>
      <c r="D34" s="34"/>
      <c r="E34" s="34"/>
      <c r="F34" s="34"/>
      <c r="G34" s="34"/>
      <c r="H34" s="34"/>
      <c r="I34" s="27">
        <f>K35</f>
        <v>0</v>
      </c>
      <c r="J34" s="20" t="s">
        <v>44</v>
      </c>
      <c r="K34" s="20">
        <f>SUM(K31:K33)</f>
        <v>0</v>
      </c>
      <c r="L34" s="38" t="str">
        <f>IF((K33+K35)&gt;C10,"Atención: Se sobrepasa la cuantía máxima subvencionable para COSTES DIRECTOS.","")</f>
        <v/>
      </c>
      <c r="M34" s="38"/>
      <c r="N34" s="38"/>
      <c r="O34" s="3"/>
    </row>
    <row r="35" spans="2:15" s="2" customFormat="1" ht="24.95" customHeight="1" x14ac:dyDescent="0.25">
      <c r="B35" s="34" t="s">
        <v>20</v>
      </c>
      <c r="C35" s="34"/>
      <c r="D35" s="34"/>
      <c r="E35" s="34"/>
      <c r="F35" s="34"/>
      <c r="G35" s="34"/>
      <c r="H35" s="34"/>
      <c r="I35" s="25" t="str">
        <f>IF(I22="","",I22*0.1)</f>
        <v/>
      </c>
      <c r="J35" s="20" t="s">
        <v>32</v>
      </c>
      <c r="K35" s="20">
        <f>IF(0.015*K34&gt;1200,1200,0.015*K34)</f>
        <v>0</v>
      </c>
      <c r="L35" s="38"/>
      <c r="M35" s="38"/>
      <c r="N35" s="38"/>
      <c r="O35" s="3"/>
    </row>
    <row r="36" spans="2:15" s="2" customFormat="1" ht="30" customHeight="1" x14ac:dyDescent="0.25">
      <c r="B36" s="21"/>
      <c r="C36" s="22"/>
      <c r="D36" s="22"/>
      <c r="E36" s="22"/>
      <c r="F36" s="23"/>
      <c r="G36" s="45" t="s">
        <v>21</v>
      </c>
      <c r="H36" s="46"/>
      <c r="I36" s="32">
        <f>SUM(I22:I35)</f>
        <v>0</v>
      </c>
      <c r="J36" s="20"/>
      <c r="K36" s="20"/>
      <c r="L36" s="39" t="str">
        <f>IF(I36&gt;C11,"Atención: SE SOBREPASA LA CUANTÍA MÁXIMA SUBVENCIONABLE.","")</f>
        <v/>
      </c>
      <c r="M36" s="39"/>
      <c r="N36" s="39"/>
      <c r="O36" s="3"/>
    </row>
    <row r="37" spans="2:15" s="2" customFormat="1" ht="39.950000000000003" customHeight="1" x14ac:dyDescent="0.25">
      <c r="B37" s="36" t="s">
        <v>22</v>
      </c>
      <c r="C37" s="36"/>
      <c r="D37" s="36"/>
      <c r="E37" s="36"/>
      <c r="F37" s="36"/>
      <c r="G37" s="36"/>
      <c r="H37" s="36"/>
      <c r="I37" s="36"/>
      <c r="J37" s="20"/>
      <c r="K37" s="20"/>
      <c r="L37" s="39"/>
      <c r="M37" s="39"/>
      <c r="N37" s="39"/>
      <c r="O37" s="3"/>
    </row>
  </sheetData>
  <sheetProtection algorithmName="SHA-512" hashValue="Rj9f+t85jU18BlbfM/6cPWJBy8pPTRabIdzwPRaAhMsSrdCDZP6oXkOooPRF/Cy2dDOn1y7jUER2XaNhuBpr1Q==" saltValue="DGGrrimPznvUKM1GHXlI4Q==" spinCount="100000" sheet="1" objects="1" scenarios="1" selectLockedCells="1"/>
  <mergeCells count="32">
    <mergeCell ref="G36:H36"/>
    <mergeCell ref="L36:N37"/>
    <mergeCell ref="B37:I37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L34:N35"/>
    <mergeCell ref="B35:H35"/>
    <mergeCell ref="B25:H25"/>
    <mergeCell ref="B14:H14"/>
    <mergeCell ref="B15:H15"/>
    <mergeCell ref="B16:H16"/>
    <mergeCell ref="B17:H17"/>
    <mergeCell ref="B18:H18"/>
    <mergeCell ref="B19:H19"/>
    <mergeCell ref="C20:I20"/>
    <mergeCell ref="B21:H21"/>
    <mergeCell ref="B22:H22"/>
    <mergeCell ref="B23:H23"/>
    <mergeCell ref="B24:H24"/>
    <mergeCell ref="C13:I13"/>
    <mergeCell ref="B2:I2"/>
    <mergeCell ref="B3:I3"/>
    <mergeCell ref="G6:I7"/>
    <mergeCell ref="G8:I9"/>
    <mergeCell ref="G10:I11"/>
  </mergeCells>
  <conditionalFormatting sqref="G8:I9">
    <cfRule type="containsText" dxfId="7" priority="4" operator="containsText" text="Atención: Se sobrepasa la cuantía máxima subvencionable para costes directos.">
      <formula>NOT(ISERROR(SEARCH("Atención: Se sobrepasa la cuantía máxima subvencionable para costes directos.",G8)))</formula>
    </cfRule>
  </conditionalFormatting>
  <conditionalFormatting sqref="G10:I11">
    <cfRule type="containsText" dxfId="6" priority="3" operator="containsText" text="Atención: SE SOBREPASA LA CUANTÍA MÁXIMA SUBVENCIONABLE.">
      <formula>NOT(ISERROR(SEARCH("Atención: SE SOBREPASA LA CUANTÍA MÁXIMA SUBVENCIONABLE.",G10)))</formula>
    </cfRule>
  </conditionalFormatting>
  <conditionalFormatting sqref="L34:N35">
    <cfRule type="containsText" dxfId="5" priority="2" operator="containsText" text="Atención: Se sobrepasa la cuantía máxima subvencionable para costes directos.">
      <formula>NOT(ISERROR(SEARCH("Atención: Se sobrepasa la cuantía máxima subvencionable para costes directos.",L34)))</formula>
    </cfRule>
  </conditionalFormatting>
  <conditionalFormatting sqref="L36:N37">
    <cfRule type="containsText" dxfId="4" priority="1" operator="containsText" text="Atención: SE SOBREPASA LA CUANTÍA MÁXIMA SUBVENCIONABLE.">
      <formula>NOT(ISERROR(SEARCH("Atención: SE SOBREPASA LA CUANTÍA MÁXIMA SUBVENCIONABLE.",L36)))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5" zoomScaleNormal="85" workbookViewId="0"/>
  </sheetViews>
  <sheetFormatPr baseColWidth="10" defaultRowHeight="15" x14ac:dyDescent="0.25"/>
  <cols>
    <col min="2" max="2" width="4.140625" customWidth="1"/>
    <col min="3" max="3" width="11.85546875" bestFit="1" customWidth="1"/>
    <col min="9" max="9" width="23.28515625" customWidth="1"/>
    <col min="10" max="10" width="18.140625" hidden="1" customWidth="1"/>
    <col min="11" max="11" width="15.7109375" hidden="1" customWidth="1"/>
    <col min="14" max="14" width="29.42578125" customWidth="1"/>
  </cols>
  <sheetData>
    <row r="1" spans="1:11" x14ac:dyDescent="0.25">
      <c r="A1" s="30"/>
    </row>
    <row r="2" spans="1:11" ht="23.25" x14ac:dyDescent="0.35">
      <c r="B2" s="44" t="s">
        <v>43</v>
      </c>
      <c r="C2" s="44"/>
      <c r="D2" s="44"/>
      <c r="E2" s="44"/>
      <c r="F2" s="44"/>
      <c r="G2" s="44"/>
      <c r="H2" s="44"/>
      <c r="I2" s="44"/>
    </row>
    <row r="3" spans="1:11" ht="23.25" x14ac:dyDescent="0.35">
      <c r="B3" s="43" t="s">
        <v>52</v>
      </c>
      <c r="C3" s="43"/>
      <c r="D3" s="43"/>
      <c r="E3" s="43"/>
      <c r="F3" s="43"/>
      <c r="G3" s="43"/>
      <c r="H3" s="43"/>
      <c r="I3" s="43"/>
    </row>
    <row r="4" spans="1:11" ht="18.75" x14ac:dyDescent="0.3">
      <c r="B4" s="7" t="s">
        <v>36</v>
      </c>
      <c r="C4" s="8"/>
      <c r="D4" s="8"/>
      <c r="E4" s="8"/>
      <c r="F4" s="8"/>
      <c r="G4" s="8"/>
      <c r="H4" s="8"/>
      <c r="I4" s="9"/>
    </row>
    <row r="5" spans="1:11" x14ac:dyDescent="0.25">
      <c r="B5" s="10" t="s">
        <v>40</v>
      </c>
      <c r="C5" s="11" t="s">
        <v>34</v>
      </c>
      <c r="D5" s="11"/>
      <c r="E5" s="11"/>
      <c r="F5" s="11"/>
      <c r="G5" s="11"/>
      <c r="H5" s="11"/>
      <c r="I5" s="12"/>
    </row>
    <row r="6" spans="1:11" x14ac:dyDescent="0.25">
      <c r="B6" s="10" t="s">
        <v>40</v>
      </c>
      <c r="C6" s="11" t="s">
        <v>48</v>
      </c>
      <c r="G6" s="50" t="s">
        <v>46</v>
      </c>
      <c r="H6" s="51"/>
      <c r="I6" s="52"/>
    </row>
    <row r="7" spans="1:11" ht="18.75" x14ac:dyDescent="0.3">
      <c r="B7" s="13" t="s">
        <v>37</v>
      </c>
      <c r="C7" s="11"/>
      <c r="D7" s="11"/>
      <c r="E7" s="11"/>
      <c r="F7" s="11"/>
      <c r="G7" s="53"/>
      <c r="H7" s="54"/>
      <c r="I7" s="55"/>
    </row>
    <row r="8" spans="1:11" x14ac:dyDescent="0.25">
      <c r="B8" s="10" t="s">
        <v>40</v>
      </c>
      <c r="C8" s="11" t="s">
        <v>51</v>
      </c>
      <c r="D8" s="11"/>
      <c r="E8" s="11"/>
      <c r="F8" s="11"/>
      <c r="G8" s="47" t="str">
        <f>IF((K33+K35)&gt;C10,"Atención: Se sobrepasa la cuantía máxima subvencionable para COSTES DIRECTOS.","")</f>
        <v/>
      </c>
      <c r="H8" s="47"/>
      <c r="I8" s="48"/>
    </row>
    <row r="9" spans="1:11" ht="18.75" x14ac:dyDescent="0.3">
      <c r="B9" s="13" t="s">
        <v>39</v>
      </c>
      <c r="C9" s="11"/>
      <c r="D9" s="11"/>
      <c r="E9" s="11"/>
      <c r="F9" s="11"/>
      <c r="G9" s="47"/>
      <c r="H9" s="47"/>
      <c r="I9" s="48"/>
    </row>
    <row r="10" spans="1:11" x14ac:dyDescent="0.25">
      <c r="B10" s="10" t="s">
        <v>40</v>
      </c>
      <c r="C10" s="14">
        <v>20000</v>
      </c>
      <c r="D10" s="11" t="s">
        <v>41</v>
      </c>
      <c r="E10" s="11"/>
      <c r="F10" s="11"/>
      <c r="G10" s="39" t="str">
        <f>IF(I36&gt;C11,"Atención: SE SOBREPASA LA CUANTÍA MÁXIMA SUBVENCIONABLE.","")</f>
        <v/>
      </c>
      <c r="H10" s="39"/>
      <c r="I10" s="49"/>
    </row>
    <row r="11" spans="1:11" x14ac:dyDescent="0.25">
      <c r="B11" s="10" t="s">
        <v>40</v>
      </c>
      <c r="C11" s="14">
        <v>50000</v>
      </c>
      <c r="D11" s="11" t="s">
        <v>42</v>
      </c>
      <c r="E11" s="11"/>
      <c r="F11" s="11"/>
      <c r="G11" s="39"/>
      <c r="H11" s="39"/>
      <c r="I11" s="49"/>
    </row>
    <row r="12" spans="1:11" x14ac:dyDescent="0.25">
      <c r="B12" s="15"/>
      <c r="C12" s="16"/>
      <c r="D12" s="16"/>
      <c r="E12" s="16"/>
      <c r="F12" s="16"/>
      <c r="G12" s="16"/>
      <c r="H12" s="16"/>
      <c r="I12" s="17"/>
    </row>
    <row r="13" spans="1:11" s="1" customFormat="1" ht="20.100000000000001" customHeight="1" x14ac:dyDescent="0.25">
      <c r="B13" s="4" t="s">
        <v>25</v>
      </c>
      <c r="C13" s="40" t="s">
        <v>5</v>
      </c>
      <c r="D13" s="41"/>
      <c r="E13" s="41"/>
      <c r="F13" s="41"/>
      <c r="G13" s="41"/>
      <c r="H13" s="41"/>
      <c r="I13" s="42"/>
      <c r="J13" s="18"/>
      <c r="K13" s="18"/>
    </row>
    <row r="14" spans="1:11" s="1" customFormat="1" ht="24.95" customHeight="1" x14ac:dyDescent="0.25">
      <c r="B14" s="37" t="s">
        <v>26</v>
      </c>
      <c r="C14" s="37"/>
      <c r="D14" s="37"/>
      <c r="E14" s="37"/>
      <c r="F14" s="37"/>
      <c r="G14" s="37"/>
      <c r="H14" s="37"/>
      <c r="I14" s="5" t="s">
        <v>27</v>
      </c>
      <c r="J14" s="18"/>
      <c r="K14" s="18"/>
    </row>
    <row r="15" spans="1:11" s="1" customFormat="1" ht="20.100000000000001" customHeight="1" x14ac:dyDescent="0.25">
      <c r="B15" s="56" t="s">
        <v>0</v>
      </c>
      <c r="C15" s="56"/>
      <c r="D15" s="56"/>
      <c r="E15" s="56"/>
      <c r="F15" s="56"/>
      <c r="G15" s="56"/>
      <c r="H15" s="56"/>
      <c r="I15" s="31"/>
      <c r="J15" s="18"/>
      <c r="K15" s="18"/>
    </row>
    <row r="16" spans="1:11" s="1" customFormat="1" ht="20.100000000000001" customHeight="1" x14ac:dyDescent="0.25">
      <c r="B16" s="56" t="s">
        <v>1</v>
      </c>
      <c r="C16" s="56"/>
      <c r="D16" s="56"/>
      <c r="E16" s="56"/>
      <c r="F16" s="56"/>
      <c r="G16" s="56"/>
      <c r="H16" s="56"/>
      <c r="I16" s="31"/>
      <c r="J16" s="18"/>
      <c r="K16" s="18"/>
    </row>
    <row r="17" spans="2:11" s="1" customFormat="1" ht="20.100000000000001" customHeight="1" x14ac:dyDescent="0.25">
      <c r="B17" s="56" t="s">
        <v>2</v>
      </c>
      <c r="C17" s="56"/>
      <c r="D17" s="56"/>
      <c r="E17" s="56"/>
      <c r="F17" s="56"/>
      <c r="G17" s="56"/>
      <c r="H17" s="56"/>
      <c r="I17" s="31"/>
      <c r="J17" s="18"/>
      <c r="K17" s="18"/>
    </row>
    <row r="18" spans="2:11" s="1" customFormat="1" ht="20.100000000000001" customHeight="1" x14ac:dyDescent="0.25">
      <c r="B18" s="56" t="s">
        <v>3</v>
      </c>
      <c r="C18" s="56"/>
      <c r="D18" s="56"/>
      <c r="E18" s="56"/>
      <c r="F18" s="56"/>
      <c r="G18" s="56"/>
      <c r="H18" s="56"/>
      <c r="I18" s="31"/>
      <c r="J18" s="18"/>
      <c r="K18" s="18"/>
    </row>
    <row r="19" spans="2:11" s="1" customFormat="1" ht="20.100000000000001" customHeight="1" x14ac:dyDescent="0.25">
      <c r="B19" s="56" t="s">
        <v>4</v>
      </c>
      <c r="C19" s="56"/>
      <c r="D19" s="56"/>
      <c r="E19" s="56"/>
      <c r="F19" s="56"/>
      <c r="G19" s="56"/>
      <c r="H19" s="56"/>
      <c r="I19" s="31"/>
      <c r="J19" s="18"/>
      <c r="K19" s="18"/>
    </row>
    <row r="20" spans="2:11" s="1" customFormat="1" ht="20.100000000000001" customHeight="1" x14ac:dyDescent="0.25">
      <c r="B20" s="4" t="s">
        <v>24</v>
      </c>
      <c r="C20" s="35" t="s">
        <v>6</v>
      </c>
      <c r="D20" s="35"/>
      <c r="E20" s="35"/>
      <c r="F20" s="35"/>
      <c r="G20" s="35"/>
      <c r="H20" s="35"/>
      <c r="I20" s="35"/>
      <c r="J20" s="18" t="s">
        <v>28</v>
      </c>
      <c r="K20" s="19">
        <f>SUM(I15:I19)</f>
        <v>0</v>
      </c>
    </row>
    <row r="21" spans="2:11" s="1" customFormat="1" ht="35.1" customHeight="1" x14ac:dyDescent="0.25">
      <c r="B21" s="37" t="s">
        <v>7</v>
      </c>
      <c r="C21" s="37"/>
      <c r="D21" s="37"/>
      <c r="E21" s="37"/>
      <c r="F21" s="37"/>
      <c r="G21" s="37"/>
      <c r="H21" s="37"/>
      <c r="I21" s="6" t="s">
        <v>45</v>
      </c>
      <c r="J21" s="18"/>
      <c r="K21" s="18"/>
    </row>
    <row r="22" spans="2:11" s="2" customFormat="1" ht="24.95" customHeight="1" x14ac:dyDescent="0.25">
      <c r="B22" s="34" t="s">
        <v>8</v>
      </c>
      <c r="C22" s="34"/>
      <c r="D22" s="34"/>
      <c r="E22" s="34"/>
      <c r="F22" s="34"/>
      <c r="G22" s="34"/>
      <c r="H22" s="34"/>
      <c r="I22" s="25" t="str">
        <f>IF(K20=0,"",K20)</f>
        <v/>
      </c>
      <c r="J22" s="20"/>
      <c r="K22" s="20"/>
    </row>
    <row r="23" spans="2:11" s="2" customFormat="1" ht="50.1" customHeight="1" x14ac:dyDescent="0.25">
      <c r="B23" s="34" t="s">
        <v>9</v>
      </c>
      <c r="C23" s="34"/>
      <c r="D23" s="34"/>
      <c r="E23" s="34"/>
      <c r="F23" s="34"/>
      <c r="G23" s="34"/>
      <c r="H23" s="34"/>
      <c r="I23" s="26"/>
      <c r="J23" s="20"/>
      <c r="K23" s="20"/>
    </row>
    <row r="24" spans="2:11" s="2" customFormat="1" ht="35.1" customHeight="1" x14ac:dyDescent="0.25">
      <c r="B24" s="34" t="s">
        <v>23</v>
      </c>
      <c r="C24" s="34"/>
      <c r="D24" s="34"/>
      <c r="E24" s="34"/>
      <c r="F24" s="34"/>
      <c r="G24" s="34"/>
      <c r="H24" s="34"/>
      <c r="I24" s="26"/>
      <c r="J24" s="20"/>
      <c r="K24" s="20"/>
    </row>
    <row r="25" spans="2:11" s="2" customFormat="1" ht="45" customHeight="1" x14ac:dyDescent="0.25">
      <c r="B25" s="34" t="s">
        <v>10</v>
      </c>
      <c r="C25" s="34"/>
      <c r="D25" s="34"/>
      <c r="E25" s="34"/>
      <c r="F25" s="34"/>
      <c r="G25" s="34"/>
      <c r="H25" s="34"/>
      <c r="I25" s="26"/>
      <c r="J25" s="20"/>
      <c r="K25" s="20"/>
    </row>
    <row r="26" spans="2:11" s="2" customFormat="1" ht="24.95" customHeight="1" x14ac:dyDescent="0.25">
      <c r="B26" s="34" t="s">
        <v>11</v>
      </c>
      <c r="C26" s="34"/>
      <c r="D26" s="34"/>
      <c r="E26" s="34"/>
      <c r="F26" s="34"/>
      <c r="G26" s="34"/>
      <c r="H26" s="34"/>
      <c r="I26" s="26"/>
      <c r="J26" s="20"/>
      <c r="K26" s="20"/>
    </row>
    <row r="27" spans="2:11" s="2" customFormat="1" ht="24.95" customHeight="1" x14ac:dyDescent="0.25">
      <c r="B27" s="34" t="s">
        <v>12</v>
      </c>
      <c r="C27" s="34"/>
      <c r="D27" s="34"/>
      <c r="E27" s="34"/>
      <c r="F27" s="34"/>
      <c r="G27" s="34"/>
      <c r="H27" s="34"/>
      <c r="I27" s="26"/>
      <c r="J27" s="20"/>
      <c r="K27" s="20"/>
    </row>
    <row r="28" spans="2:11" s="2" customFormat="1" ht="24.95" customHeight="1" x14ac:dyDescent="0.25">
      <c r="B28" s="34" t="s">
        <v>13</v>
      </c>
      <c r="C28" s="34"/>
      <c r="D28" s="34"/>
      <c r="E28" s="34"/>
      <c r="F28" s="34"/>
      <c r="G28" s="34"/>
      <c r="H28" s="34"/>
      <c r="I28" s="26"/>
      <c r="J28" s="20"/>
      <c r="K28" s="20"/>
    </row>
    <row r="29" spans="2:11" s="2" customFormat="1" ht="24.95" customHeight="1" x14ac:dyDescent="0.25">
      <c r="B29" s="34" t="s">
        <v>14</v>
      </c>
      <c r="C29" s="34"/>
      <c r="D29" s="34"/>
      <c r="E29" s="34"/>
      <c r="F29" s="34"/>
      <c r="G29" s="34"/>
      <c r="H29" s="34"/>
      <c r="I29" s="26"/>
      <c r="J29" s="20"/>
      <c r="K29" s="20"/>
    </row>
    <row r="30" spans="2:11" s="2" customFormat="1" ht="50.1" customHeight="1" x14ac:dyDescent="0.25">
      <c r="B30" s="34" t="s">
        <v>15</v>
      </c>
      <c r="C30" s="34"/>
      <c r="D30" s="34"/>
      <c r="E30" s="34"/>
      <c r="F30" s="34"/>
      <c r="G30" s="34"/>
      <c r="H30" s="34"/>
      <c r="I30" s="26"/>
      <c r="J30" s="20"/>
      <c r="K30" s="20"/>
    </row>
    <row r="31" spans="2:11" s="2" customFormat="1" ht="30" customHeight="1" x14ac:dyDescent="0.25">
      <c r="B31" s="34" t="s">
        <v>16</v>
      </c>
      <c r="C31" s="34"/>
      <c r="D31" s="34"/>
      <c r="E31" s="34"/>
      <c r="F31" s="34"/>
      <c r="G31" s="34"/>
      <c r="H31" s="34"/>
      <c r="I31" s="26"/>
      <c r="J31" s="20" t="s">
        <v>29</v>
      </c>
      <c r="K31" s="24" t="str">
        <f>I22</f>
        <v/>
      </c>
    </row>
    <row r="32" spans="2:11" s="2" customFormat="1" ht="50.1" customHeight="1" x14ac:dyDescent="0.25">
      <c r="B32" s="34" t="s">
        <v>17</v>
      </c>
      <c r="C32" s="34"/>
      <c r="D32" s="34"/>
      <c r="E32" s="34"/>
      <c r="F32" s="34"/>
      <c r="G32" s="34"/>
      <c r="H32" s="34"/>
      <c r="I32" s="26"/>
      <c r="J32" s="20" t="s">
        <v>30</v>
      </c>
      <c r="K32" s="24" t="str">
        <f>I35</f>
        <v/>
      </c>
    </row>
    <row r="33" spans="2:15" s="2" customFormat="1" ht="35.1" customHeight="1" x14ac:dyDescent="0.25">
      <c r="B33" s="34" t="s">
        <v>18</v>
      </c>
      <c r="C33" s="34"/>
      <c r="D33" s="34"/>
      <c r="E33" s="34"/>
      <c r="F33" s="34"/>
      <c r="G33" s="34"/>
      <c r="H33" s="34"/>
      <c r="I33" s="26"/>
      <c r="J33" s="20" t="s">
        <v>31</v>
      </c>
      <c r="K33" s="24">
        <f>SUM(I23:I33)</f>
        <v>0</v>
      </c>
    </row>
    <row r="34" spans="2:15" s="2" customFormat="1" ht="35.1" customHeight="1" x14ac:dyDescent="0.25">
      <c r="B34" s="34" t="s">
        <v>19</v>
      </c>
      <c r="C34" s="34"/>
      <c r="D34" s="34"/>
      <c r="E34" s="34"/>
      <c r="F34" s="34"/>
      <c r="G34" s="34"/>
      <c r="H34" s="34"/>
      <c r="I34" s="27">
        <f>K35</f>
        <v>0</v>
      </c>
      <c r="J34" s="20" t="s">
        <v>44</v>
      </c>
      <c r="K34" s="20">
        <f>SUM(K31:K33)</f>
        <v>0</v>
      </c>
      <c r="L34" s="38" t="str">
        <f>IF((K33+K35)&gt;C10,"Atención: Se sobrepasa la cuantía máxima subvencionable para COSTES DIRECTOS.","")</f>
        <v/>
      </c>
      <c r="M34" s="38"/>
      <c r="N34" s="38"/>
      <c r="O34" s="3"/>
    </row>
    <row r="35" spans="2:15" s="2" customFormat="1" ht="24.95" customHeight="1" x14ac:dyDescent="0.25">
      <c r="B35" s="34" t="s">
        <v>20</v>
      </c>
      <c r="C35" s="34"/>
      <c r="D35" s="34"/>
      <c r="E35" s="34"/>
      <c r="F35" s="34"/>
      <c r="G35" s="34"/>
      <c r="H35" s="34"/>
      <c r="I35" s="25" t="str">
        <f>IF(I22="","",I22*0.1)</f>
        <v/>
      </c>
      <c r="J35" s="20" t="s">
        <v>32</v>
      </c>
      <c r="K35" s="20">
        <f>IF(0.015*K34&gt;1200,1200,0.015*K34)</f>
        <v>0</v>
      </c>
      <c r="L35" s="38"/>
      <c r="M35" s="38"/>
      <c r="N35" s="38"/>
      <c r="O35" s="3"/>
    </row>
    <row r="36" spans="2:15" s="2" customFormat="1" ht="30" customHeight="1" x14ac:dyDescent="0.25">
      <c r="B36" s="21"/>
      <c r="C36" s="22"/>
      <c r="D36" s="22"/>
      <c r="E36" s="22"/>
      <c r="F36" s="23"/>
      <c r="G36" s="45" t="s">
        <v>21</v>
      </c>
      <c r="H36" s="46"/>
      <c r="I36" s="32">
        <f>SUM(I22:I35)</f>
        <v>0</v>
      </c>
      <c r="J36" s="20"/>
      <c r="K36" s="20"/>
      <c r="L36" s="39" t="str">
        <f>IF(I36&gt;C11,"Atención: SE SOBREPASA LA CUANTÍA MÁXIMA SUBVENCIONABLE.","")</f>
        <v/>
      </c>
      <c r="M36" s="39"/>
      <c r="N36" s="39"/>
      <c r="O36" s="3"/>
    </row>
    <row r="37" spans="2:15" s="2" customFormat="1" ht="39.950000000000003" customHeight="1" x14ac:dyDescent="0.25">
      <c r="B37" s="36" t="s">
        <v>22</v>
      </c>
      <c r="C37" s="36"/>
      <c r="D37" s="36"/>
      <c r="E37" s="36"/>
      <c r="F37" s="36"/>
      <c r="G37" s="36"/>
      <c r="H37" s="36"/>
      <c r="I37" s="36"/>
      <c r="J37" s="20"/>
      <c r="K37" s="20"/>
      <c r="L37" s="39"/>
      <c r="M37" s="39"/>
      <c r="N37" s="39"/>
      <c r="O37" s="3"/>
    </row>
  </sheetData>
  <sheetProtection algorithmName="SHA-512" hashValue="W5mlxVlNPFO7bZbDduFrRExCzejlYL4/8Dl23/EahFGGGQ42GtFqsRYZoqFfb/qH4tDCDBJuPdq1C+jQTC0eGw==" saltValue="pnAyEyN6wGw09bH8Ih9Kbw==" spinCount="100000" sheet="1" objects="1" scenarios="1" selectLockedCells="1"/>
  <mergeCells count="32">
    <mergeCell ref="G36:H36"/>
    <mergeCell ref="L36:N37"/>
    <mergeCell ref="B37:I37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L34:N35"/>
    <mergeCell ref="B35:H35"/>
    <mergeCell ref="B25:H25"/>
    <mergeCell ref="B14:H14"/>
    <mergeCell ref="B15:H15"/>
    <mergeCell ref="B16:H16"/>
    <mergeCell ref="B17:H17"/>
    <mergeCell ref="B18:H18"/>
    <mergeCell ref="B19:H19"/>
    <mergeCell ref="C20:I20"/>
    <mergeCell ref="B21:H21"/>
    <mergeCell ref="B22:H22"/>
    <mergeCell ref="B23:H23"/>
    <mergeCell ref="B24:H24"/>
    <mergeCell ref="C13:I13"/>
    <mergeCell ref="B2:I2"/>
    <mergeCell ref="B3:I3"/>
    <mergeCell ref="G6:I7"/>
    <mergeCell ref="G8:I9"/>
    <mergeCell ref="G10:I11"/>
  </mergeCells>
  <conditionalFormatting sqref="G8:I9">
    <cfRule type="containsText" dxfId="3" priority="4" operator="containsText" text="Atención: Se sobrepasa la cuantía máxima subvencionable para costes directos.">
      <formula>NOT(ISERROR(SEARCH("Atención: Se sobrepasa la cuantía máxima subvencionable para costes directos.",G8)))</formula>
    </cfRule>
  </conditionalFormatting>
  <conditionalFormatting sqref="G10:I11">
    <cfRule type="containsText" dxfId="2" priority="3" operator="containsText" text="Atención: SE SOBREPASA LA CUANTÍA MÁXIMA SUBVENCIONABLE.">
      <formula>NOT(ISERROR(SEARCH("Atención: SE SOBREPASA LA CUANTÍA MÁXIMA SUBVENCIONABLE.",G10)))</formula>
    </cfRule>
  </conditionalFormatting>
  <conditionalFormatting sqref="L34:N35">
    <cfRule type="containsText" dxfId="1" priority="2" operator="containsText" text="Atención: Se sobrepasa la cuantía máxima subvencionable para costes directos.">
      <formula>NOT(ISERROR(SEARCH("Atención: Se sobrepasa la cuantía máxima subvencionable para costes directos.",L34)))</formula>
    </cfRule>
  </conditionalFormatting>
  <conditionalFormatting sqref="L36:N37">
    <cfRule type="containsText" dxfId="0" priority="1" operator="containsText" text="Atención: SE SOBREPASA LA CUANTÍA MÁXIMA SUBVENCIONABLE.">
      <formula>NOT(ISERROR(SEARCH("Atención: SE SOBREPASA LA CUANTÍA MÁXIMA SUBVENCIONABLE.",L36)))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Indice</vt:lpstr>
      <vt:lpstr>Modalida_A_y_Modalidad_B</vt:lpstr>
      <vt:lpstr>Modalida_A_y_Modalidad_B__IPsin</vt:lpstr>
      <vt:lpstr>SubModalida_A1_subModalidad_B1</vt:lpstr>
      <vt:lpstr>Modalidad_C</vt:lpstr>
      <vt:lpstr>subModalidad_C1</vt:lpstr>
      <vt:lpstr>Modalida_A_y_Modalidad_B!Área_de_impresión</vt:lpstr>
      <vt:lpstr>Modalida_A_y_Modalidad_B__IPsin!Área_de_impresión</vt:lpstr>
      <vt:lpstr>Modalidad_C!Área_de_impresión</vt:lpstr>
      <vt:lpstr>SubModalida_A1_subModalidad_B1!Área_de_impresión</vt:lpstr>
      <vt:lpstr>subModalidad_C1!Área_de_impresión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cp:lastPrinted>2018-04-20T09:44:04Z</cp:lastPrinted>
  <dcterms:created xsi:type="dcterms:W3CDTF">2018-04-20T06:49:11Z</dcterms:created>
  <dcterms:modified xsi:type="dcterms:W3CDTF">2018-05-09T12:47:44Z</dcterms:modified>
</cp:coreProperties>
</file>